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TOTAL ECOMF" sheetId="7" r:id="rId1"/>
  </sheets>
  <definedNames>
    <definedName name="_xlnm.Print_Area" localSheetId="0">'TOTAL ECOMF'!$A$1:$W$45</definedName>
    <definedName name="_xlnm.Print_Titles" localSheetId="0">'TOTAL ECOMF'!$A:$C,'TOTAL ECOMF'!$12:$12</definedName>
  </definedNames>
  <calcPr calcId="125725"/>
</workbook>
</file>

<file path=xl/calcChain.xml><?xml version="1.0" encoding="utf-8"?>
<calcChain xmlns="http://schemas.openxmlformats.org/spreadsheetml/2006/main">
  <c r="K43" i="7"/>
  <c r="I43"/>
  <c r="T38"/>
  <c r="U38" s="1"/>
  <c r="V38" s="1"/>
  <c r="P38"/>
  <c r="N37"/>
  <c r="N43" s="1"/>
  <c r="M37"/>
  <c r="M43" s="1"/>
  <c r="L37"/>
  <c r="L43" s="1"/>
  <c r="K37"/>
  <c r="J37"/>
  <c r="J43" s="1"/>
  <c r="I37"/>
  <c r="H37"/>
  <c r="H43" s="1"/>
  <c r="G37"/>
  <c r="G43" s="1"/>
  <c r="F37"/>
  <c r="F43" s="1"/>
  <c r="E37"/>
  <c r="E43" s="1"/>
  <c r="D37"/>
  <c r="D43" s="1"/>
  <c r="O37"/>
  <c r="O43" s="1"/>
  <c r="R37" l="1"/>
  <c r="R43" s="1"/>
  <c r="Q37"/>
  <c r="Q43" s="1"/>
  <c r="P37" l="1"/>
  <c r="P43" s="1"/>
  <c r="S37" l="1"/>
  <c r="S43" s="1"/>
  <c r="T37" l="1"/>
  <c r="T43" s="1"/>
  <c r="V37" l="1"/>
  <c r="V43" s="1"/>
  <c r="U37"/>
  <c r="U43" s="1"/>
</calcChain>
</file>

<file path=xl/sharedStrings.xml><?xml version="1.0" encoding="utf-8"?>
<sst xmlns="http://schemas.openxmlformats.org/spreadsheetml/2006/main" count="89" uniqueCount="88">
  <si>
    <t>ACTE ADITIONALE PENTRU ECOGRAFII  LA CONTRACTELE DE ASISTENTA MEDICALA PRIMARA</t>
  </si>
  <si>
    <t>Nr.crt.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</si>
  <si>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</si>
  <si>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</si>
  <si>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</si>
  <si>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</si>
  <si>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</si>
  <si>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</si>
  <si>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</si>
  <si>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</si>
  <si>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</si>
  <si>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</si>
  <si>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</si>
  <si>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</si>
  <si>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A0778</t>
  </si>
  <si>
    <t>SC PULS MEDICA SRL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</si>
  <si>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</si>
  <si>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</si>
  <si>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</si>
  <si>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</si>
  <si>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</si>
  <si>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</si>
  <si>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</si>
  <si>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</si>
  <si>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</si>
  <si>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</si>
  <si>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</si>
  <si>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</si>
  <si>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</si>
  <si>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</si>
  <si>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</si>
  <si>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</si>
  <si>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</si>
  <si>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</si>
  <si>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</si>
  <si>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</si>
  <si>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</si>
  <si>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</si>
  <si>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</si>
  <si>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</si>
  <si>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</si>
  <si>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</si>
  <si>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</si>
  <si>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          MADALINA                       </t>
  </si>
  <si>
    <t>A1515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</si>
  <si>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</si>
  <si>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</si>
  <si>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</si>
  <si>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</si>
  <si>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</si>
  <si>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</si>
  <si>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A1705</t>
  </si>
  <si>
    <t>SC BIONIC COM SRL</t>
  </si>
  <si>
    <t>A1719</t>
  </si>
  <si>
    <t>SC DOCTOR 4U2 SRL</t>
  </si>
  <si>
    <t>A1917</t>
  </si>
  <si>
    <t>SC PREVENT MED SRL</t>
  </si>
  <si>
    <t>CONTR. A</t>
  </si>
  <si>
    <t>DEN.FURNIZOR</t>
  </si>
  <si>
    <t>CMI DR.ANASTASIU TITU ANDREI</t>
  </si>
  <si>
    <t xml:space="preserve">TOTAL ACTE ADITIONALE PENTRU ECOGRAFII  LA CONTRACTELE DE ASISTENTA MEDICALA PRIMARA </t>
  </si>
  <si>
    <t>IANUARIE 2021</t>
  </si>
  <si>
    <t>FEBRUARIE 2021</t>
  </si>
  <si>
    <t>12.01.2021 - A1917 - încetare a.a. pt ecografii</t>
  </si>
  <si>
    <t>MARTIE 2021</t>
  </si>
  <si>
    <t>TOTAL TRIM I 2021</t>
  </si>
  <si>
    <t>26.03.2021 - A1719 - reziliere a.a. pt ecografii</t>
  </si>
  <si>
    <t>APRILIE 2021</t>
  </si>
  <si>
    <t>MAI 2021</t>
  </si>
  <si>
    <t>17.01.2021 - A1422 - încetare a.a. pt ecografii</t>
  </si>
  <si>
    <t>01.05.2021 - A1705 - încetare a.a. pt ecografii</t>
  </si>
  <si>
    <t>IUNIE 2021</t>
  </si>
  <si>
    <t>TOTAL TRIM II 2021</t>
  </si>
  <si>
    <t>TOTAL SEM I 2021</t>
  </si>
  <si>
    <t>IULIE 2021</t>
  </si>
  <si>
    <t>SC MEMORIAL MEDICAL CENTER SRL</t>
  </si>
  <si>
    <t>SEPTEMBRIE 2021</t>
  </si>
  <si>
    <t>OCTOMBRIE 2021</t>
  </si>
  <si>
    <t>TOTAL TRIM III 2021</t>
  </si>
  <si>
    <t>NOIEMBRIE 2021</t>
  </si>
  <si>
    <t>DECEMBRIE 2021</t>
  </si>
  <si>
    <t>TOTAL TRIM IV 2021</t>
  </si>
  <si>
    <t>TOTAL SEM II 2021</t>
  </si>
  <si>
    <t>TOTAL AN 2021</t>
  </si>
  <si>
    <t>31.07.2021 - A0665 - încetare a.a. pt ecografii</t>
  </si>
  <si>
    <t>AUGUST 2021</t>
  </si>
  <si>
    <t>CA1983 (NOU)</t>
  </si>
  <si>
    <t>valori contract ecomf dupa alocare decembrie 2021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</si>
</sst>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2" borderId="0" xfId="2" applyFill="1"/>
    <xf numFmtId="43" fontId="3" fillId="2" borderId="1" xfId="2" applyNumberFormat="1" applyFont="1" applyFill="1" applyBorder="1"/>
    <xf numFmtId="0" fontId="6" fillId="2" borderId="0" xfId="2" applyFont="1" applyFill="1" applyBorder="1" applyAlignment="1">
      <alignment horizontal="left"/>
    </xf>
    <xf numFmtId="0" fontId="2" fillId="2" borderId="0" xfId="3" applyFill="1"/>
    <xf numFmtId="0" fontId="4" fillId="2" borderId="0" xfId="7" applyFont="1" applyFill="1"/>
    <xf numFmtId="0" fontId="4" fillId="2" borderId="0" xfId="2" applyFont="1" applyFill="1"/>
    <xf numFmtId="0" fontId="4" fillId="2" borderId="0" xfId="3" applyFont="1" applyFill="1" applyBorder="1"/>
    <xf numFmtId="0" fontId="2" fillId="2" borderId="0" xfId="2" applyFill="1" applyBorder="1"/>
    <xf numFmtId="0" fontId="2" fillId="2" borderId="0" xfId="3" applyFill="1" applyBorder="1"/>
    <xf numFmtId="43" fontId="2" fillId="2" borderId="0" xfId="8" applyFont="1" applyFill="1" applyBorder="1"/>
    <xf numFmtId="0" fontId="3" fillId="2" borderId="1" xfId="2" applyFont="1" applyFill="1" applyBorder="1" applyAlignment="1">
      <alignment wrapText="1"/>
    </xf>
    <xf numFmtId="0" fontId="5" fillId="2" borderId="1" xfId="2" applyFont="1" applyFill="1" applyBorder="1" applyAlignment="1">
      <alignment wrapText="1"/>
    </xf>
    <xf numFmtId="0" fontId="5" fillId="2" borderId="1" xfId="9" applyFont="1" applyFill="1" applyBorder="1" applyAlignment="1">
      <alignment horizontal="center" wrapText="1"/>
    </xf>
    <xf numFmtId="0" fontId="5" fillId="2" borderId="1" xfId="9" applyFont="1" applyFill="1" applyBorder="1" applyAlignment="1">
      <alignment wrapText="1"/>
    </xf>
    <xf numFmtId="43" fontId="5" fillId="2" borderId="1" xfId="6" applyFont="1" applyFill="1" applyBorder="1" applyAlignment="1">
      <alignment wrapText="1"/>
    </xf>
    <xf numFmtId="0" fontId="2" fillId="2" borderId="0" xfId="2" applyFont="1" applyFill="1"/>
    <xf numFmtId="0" fontId="5" fillId="2" borderId="1" xfId="2" applyFont="1" applyFill="1" applyBorder="1"/>
    <xf numFmtId="0" fontId="5" fillId="2" borderId="1" xfId="7" applyFont="1" applyFill="1" applyBorder="1" applyAlignment="1">
      <alignment horizontal="center" wrapText="1"/>
    </xf>
    <xf numFmtId="0" fontId="5" fillId="2" borderId="1" xfId="7" applyFont="1" applyFill="1" applyBorder="1" applyAlignment="1">
      <alignment wrapText="1"/>
    </xf>
    <xf numFmtId="0" fontId="5" fillId="2" borderId="1" xfId="7" applyFont="1" applyFill="1" applyBorder="1" applyAlignment="1">
      <alignment horizontal="center"/>
    </xf>
    <xf numFmtId="164" fontId="5" fillId="2" borderId="1" xfId="7" applyNumberFormat="1" applyFont="1" applyFill="1" applyBorder="1" applyAlignment="1">
      <alignment horizontal="center"/>
    </xf>
    <xf numFmtId="0" fontId="5" fillId="2" borderId="1" xfId="7" applyFont="1" applyFill="1" applyBorder="1" applyAlignment="1"/>
    <xf numFmtId="164" fontId="5" fillId="2" borderId="1" xfId="7" applyNumberFormat="1" applyFont="1" applyFill="1" applyBorder="1" applyAlignment="1">
      <alignment horizontal="center" wrapText="1"/>
    </xf>
    <xf numFmtId="0" fontId="5" fillId="2" borderId="1" xfId="5" applyFont="1" applyFill="1" applyBorder="1" applyAlignment="1">
      <alignment wrapText="1"/>
    </xf>
    <xf numFmtId="0" fontId="3" fillId="2" borderId="1" xfId="2" applyFont="1" applyFill="1" applyBorder="1"/>
    <xf numFmtId="0" fontId="3" fillId="2" borderId="1" xfId="3" applyFont="1" applyFill="1" applyBorder="1"/>
    <xf numFmtId="0" fontId="6" fillId="2" borderId="0" xfId="2" applyFont="1" applyFill="1" applyBorder="1"/>
    <xf numFmtId="0" fontId="6" fillId="2" borderId="0" xfId="3" applyFont="1" applyFill="1" applyBorder="1"/>
    <xf numFmtId="43" fontId="6" fillId="2" borderId="0" xfId="2" applyNumberFormat="1" applyFont="1" applyFill="1" applyBorder="1"/>
    <xf numFmtId="0" fontId="6" fillId="2" borderId="0" xfId="2" applyFont="1" applyFill="1"/>
    <xf numFmtId="43" fontId="2" fillId="2" borderId="0" xfId="2" applyNumberFormat="1" applyFill="1"/>
    <xf numFmtId="0" fontId="2" fillId="2" borderId="0" xfId="2" applyFont="1" applyFill="1" applyBorder="1"/>
    <xf numFmtId="0" fontId="7" fillId="2" borderId="0" xfId="2" applyFont="1" applyFill="1" applyBorder="1"/>
    <xf numFmtId="0" fontId="5" fillId="2" borderId="1" xfId="0" applyFont="1" applyFill="1" applyBorder="1" applyAlignment="1">
      <alignment horizontal="left"/>
    </xf>
    <xf numFmtId="0" fontId="5" fillId="3" borderId="1" xfId="2" applyFont="1" applyFill="1" applyBorder="1"/>
    <xf numFmtId="0" fontId="5" fillId="3" borderId="1" xfId="7" applyFont="1" applyFill="1" applyBorder="1" applyAlignment="1">
      <alignment horizontal="center"/>
    </xf>
    <xf numFmtId="0" fontId="5" fillId="3" borderId="1" xfId="7" applyFont="1" applyFill="1" applyBorder="1" applyAlignment="1">
      <alignment horizontal="left" wrapText="1"/>
    </xf>
    <xf numFmtId="43" fontId="5" fillId="3" borderId="1" xfId="6" applyFont="1" applyFill="1" applyBorder="1" applyAlignment="1">
      <alignment wrapText="1"/>
    </xf>
    <xf numFmtId="0" fontId="5" fillId="3" borderId="1" xfId="2" applyFont="1" applyFill="1" applyBorder="1" applyAlignment="1">
      <alignment wrapText="1"/>
    </xf>
    <xf numFmtId="0" fontId="5" fillId="3" borderId="1" xfId="7" applyFont="1" applyFill="1" applyBorder="1" applyAlignment="1">
      <alignment wrapText="1"/>
    </xf>
    <xf numFmtId="43" fontId="6" fillId="2" borderId="0" xfId="2" applyNumberFormat="1" applyFont="1" applyFill="1"/>
    <xf numFmtId="0" fontId="4" fillId="2" borderId="0" xfId="3" applyNumberFormat="1" applyFont="1" applyFill="1" applyBorder="1" applyAlignment="1">
      <alignment horizontal="left"/>
    </xf>
    <xf numFmtId="0" fontId="4" fillId="2" borderId="0" xfId="8" applyNumberFormat="1" applyFont="1" applyFill="1" applyBorder="1" applyAlignment="1">
      <alignment horizontal="left"/>
    </xf>
    <xf numFmtId="0" fontId="2" fillId="0" borderId="0" xfId="2" applyFont="1" applyFill="1"/>
    <xf numFmtId="0" fontId="5" fillId="3" borderId="1" xfId="9" applyFont="1" applyFill="1" applyBorder="1" applyAlignment="1">
      <alignment horizontal="center"/>
    </xf>
    <xf numFmtId="0" fontId="5" fillId="3" borderId="1" xfId="9" applyFont="1" applyFill="1" applyBorder="1" applyAlignment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164" fontId="5" fillId="3" borderId="1" xfId="7" applyNumberFormat="1" applyFont="1" applyFill="1" applyBorder="1" applyAlignment="1">
      <alignment horizontal="center"/>
    </xf>
    <xf numFmtId="0" fontId="5" fillId="3" borderId="1" xfId="7" applyFont="1" applyFill="1" applyBorder="1" applyAlignment="1"/>
    <xf numFmtId="0" fontId="2" fillId="3" borderId="0" xfId="2" applyFont="1" applyFill="1"/>
    <xf numFmtId="0" fontId="5" fillId="0" borderId="1" xfId="2" applyFont="1" applyFill="1" applyBorder="1"/>
    <xf numFmtId="43" fontId="5" fillId="0" borderId="1" xfId="6" applyFont="1" applyFill="1" applyBorder="1" applyAlignment="1">
      <alignment wrapText="1"/>
    </xf>
    <xf numFmtId="0" fontId="3" fillId="2" borderId="1" xfId="2" applyFont="1" applyFill="1" applyBorder="1" applyAlignment="1">
      <alignment vertical="top" wrapText="1"/>
    </xf>
    <xf numFmtId="0" fontId="3" fillId="2" borderId="1" xfId="3" applyFont="1" applyFill="1" applyBorder="1" applyAlignment="1">
      <alignment vertical="top" wrapText="1"/>
    </xf>
    <xf numFmtId="0" fontId="6" fillId="2" borderId="0" xfId="2" applyFont="1" applyFill="1" applyAlignment="1">
      <alignment vertical="top" wrapText="1"/>
    </xf>
    <xf numFmtId="43" fontId="3" fillId="2" borderId="1" xfId="1" applyFont="1" applyFill="1" applyBorder="1"/>
    <xf numFmtId="43" fontId="5" fillId="3" borderId="1" xfId="1" applyFont="1" applyFill="1" applyBorder="1" applyAlignment="1">
      <alignment wrapText="1"/>
    </xf>
    <xf numFmtId="43" fontId="2" fillId="2" borderId="0" xfId="1" applyFont="1" applyFill="1"/>
    <xf numFmtId="43" fontId="5" fillId="2" borderId="1" xfId="1" applyFont="1" applyFill="1" applyBorder="1" applyAlignment="1">
      <alignment wrapText="1"/>
    </xf>
    <xf numFmtId="43" fontId="6" fillId="2" borderId="0" xfId="1" applyFont="1" applyFill="1"/>
    <xf numFmtId="43" fontId="2" fillId="2" borderId="0" xfId="1" applyFont="1" applyFill="1" applyBorder="1"/>
    <xf numFmtId="43" fontId="7" fillId="2" borderId="0" xfId="1" applyFont="1" applyFill="1" applyBorder="1"/>
    <xf numFmtId="43" fontId="4" fillId="2" borderId="0" xfId="1" applyFont="1" applyFill="1"/>
    <xf numFmtId="0" fontId="5" fillId="0" borderId="1" xfId="2" applyFont="1" applyFill="1" applyBorder="1" applyAlignment="1">
      <alignment wrapText="1"/>
    </xf>
    <xf numFmtId="164" fontId="5" fillId="0" borderId="1" xfId="7" applyNumberFormat="1" applyFont="1" applyFill="1" applyBorder="1" applyAlignment="1">
      <alignment horizontal="center" wrapText="1"/>
    </xf>
    <xf numFmtId="0" fontId="5" fillId="0" borderId="1" xfId="7" applyFont="1" applyFill="1" applyBorder="1" applyAlignment="1">
      <alignment wrapText="1"/>
    </xf>
    <xf numFmtId="0" fontId="5" fillId="0" borderId="1" xfId="7" applyFont="1" applyFill="1" applyBorder="1" applyAlignment="1">
      <alignment horizontal="center"/>
    </xf>
    <xf numFmtId="0" fontId="1" fillId="2" borderId="0" xfId="2" applyFont="1" applyFill="1"/>
    <xf numFmtId="14" fontId="1" fillId="2" borderId="0" xfId="3" applyNumberFormat="1" applyFont="1" applyFill="1" applyBorder="1"/>
    <xf numFmtId="0" fontId="3" fillId="0" borderId="1" xfId="2" applyFont="1" applyFill="1" applyBorder="1" applyAlignment="1">
      <alignment vertical="top" wrapText="1"/>
    </xf>
    <xf numFmtId="49" fontId="3" fillId="0" borderId="1" xfId="2" applyNumberFormat="1" applyFont="1" applyFill="1" applyBorder="1" applyAlignment="1">
      <alignment vertical="top" wrapText="1"/>
    </xf>
    <xf numFmtId="0" fontId="1" fillId="2" borderId="0" xfId="3" applyFont="1" applyFill="1"/>
    <xf numFmtId="43" fontId="3" fillId="0" borderId="1" xfId="1" applyFont="1" applyFill="1" applyBorder="1" applyAlignment="1">
      <alignment vertical="top" wrapText="1"/>
    </xf>
    <xf numFmtId="0" fontId="3" fillId="0" borderId="1" xfId="2" applyFont="1" applyFill="1" applyBorder="1" applyAlignment="1">
      <alignment wrapText="1"/>
    </xf>
    <xf numFmtId="0" fontId="3" fillId="0" borderId="1" xfId="3" applyFont="1" applyFill="1" applyBorder="1"/>
    <xf numFmtId="0" fontId="2" fillId="0" borderId="0" xfId="2" applyFill="1"/>
    <xf numFmtId="0" fontId="6" fillId="0" borderId="0" xfId="2" applyFont="1" applyFill="1" applyAlignment="1">
      <alignment vertical="top" wrapText="1"/>
    </xf>
    <xf numFmtId="0" fontId="6" fillId="0" borderId="0" xfId="2" applyFont="1" applyFill="1"/>
    <xf numFmtId="0" fontId="2" fillId="0" borderId="0" xfId="2" applyFont="1" applyFill="1" applyBorder="1"/>
    <xf numFmtId="0" fontId="7" fillId="0" borderId="0" xfId="2" applyFont="1" applyFill="1" applyBorder="1"/>
    <xf numFmtId="43" fontId="2" fillId="0" borderId="0" xfId="8" applyFont="1" applyFill="1" applyBorder="1"/>
    <xf numFmtId="0" fontId="4" fillId="0" borderId="0" xfId="2" applyFont="1" applyFill="1"/>
  </cellXfs>
  <cellStyles count="10">
    <cellStyle name="Comma" xfId="1" builtinId="3"/>
    <cellStyle name="Comma 10" xfId="8"/>
    <cellStyle name="Comma 16" xfId="6"/>
    <cellStyle name="Normal" xfId="0" builtinId="0"/>
    <cellStyle name="Normal 10 2" xfId="2"/>
    <cellStyle name="Normal 2 2" xfId="4"/>
    <cellStyle name="Normal 2 2 3" xfId="7"/>
    <cellStyle name="Normal 25" xfId="9"/>
    <cellStyle name="Normal_PLAFON RAPORTAT TRIM.II,III 2004 10" xfId="3"/>
    <cellStyle name="Normal_PLAFON RAPORTAT TRIM.II,III 2004 2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62"/>
  <sheetViews>
    <sheetView tabSelected="1" workbookViewId="0">
      <pane xSplit="3" ySplit="12" topLeftCell="O13" activePane="bottomRight" state="frozen"/>
      <selection pane="topRight" activeCell="D1" sqref="D1"/>
      <selection pane="bottomLeft" activeCell="A13" sqref="A13"/>
      <selection pane="bottomRight"/>
    </sheetView>
  </sheetViews>
  <sheetFormatPr defaultRowHeight="12.75"/>
  <cols>
    <col min="1" max="1" width="7.7109375" style="1" customWidth="1"/>
    <col min="2" max="2" width="12.85546875" style="4" bestFit="1" customWidth="1"/>
    <col min="3" max="3" width="36.28515625" style="4" customWidth="1"/>
    <col min="4" max="17" width="15.7109375" style="1" customWidth="1"/>
    <col min="18" max="19" width="15.7109375" style="59" customWidth="1"/>
    <col min="20" max="22" width="15.7109375" style="1" customWidth="1"/>
    <col min="23" max="23" width="19.42578125" style="77" customWidth="1"/>
    <col min="24" max="27" width="19.7109375" style="77" customWidth="1"/>
    <col min="28" max="28" width="14.28515625" style="1" hidden="1" customWidth="1"/>
    <col min="29" max="29" width="15.140625" style="1" hidden="1" customWidth="1"/>
    <col min="30" max="256" width="9.140625" style="1"/>
    <col min="257" max="257" width="7.7109375" style="1" customWidth="1"/>
    <col min="258" max="258" width="12.85546875" style="1" bestFit="1" customWidth="1"/>
    <col min="259" max="259" width="36.28515625" style="1" customWidth="1"/>
    <col min="260" max="278" width="15.7109375" style="1" customWidth="1"/>
    <col min="279" max="279" width="19.42578125" style="1" customWidth="1"/>
    <col min="280" max="283" width="19.7109375" style="1" customWidth="1"/>
    <col min="284" max="285" width="0" style="1" hidden="1" customWidth="1"/>
    <col min="286" max="512" width="9.140625" style="1"/>
    <col min="513" max="513" width="7.7109375" style="1" customWidth="1"/>
    <col min="514" max="514" width="12.85546875" style="1" bestFit="1" customWidth="1"/>
    <col min="515" max="515" width="36.28515625" style="1" customWidth="1"/>
    <col min="516" max="534" width="15.7109375" style="1" customWidth="1"/>
    <col min="535" max="535" width="19.42578125" style="1" customWidth="1"/>
    <col min="536" max="539" width="19.7109375" style="1" customWidth="1"/>
    <col min="540" max="541" width="0" style="1" hidden="1" customWidth="1"/>
    <col min="542" max="768" width="9.140625" style="1"/>
    <col min="769" max="769" width="7.7109375" style="1" customWidth="1"/>
    <col min="770" max="770" width="12.85546875" style="1" bestFit="1" customWidth="1"/>
    <col min="771" max="771" width="36.28515625" style="1" customWidth="1"/>
    <col min="772" max="790" width="15.7109375" style="1" customWidth="1"/>
    <col min="791" max="791" width="19.42578125" style="1" customWidth="1"/>
    <col min="792" max="795" width="19.7109375" style="1" customWidth="1"/>
    <col min="796" max="797" width="0" style="1" hidden="1" customWidth="1"/>
    <col min="798" max="1024" width="9.140625" style="1"/>
    <col min="1025" max="1025" width="7.7109375" style="1" customWidth="1"/>
    <col min="1026" max="1026" width="12.85546875" style="1" bestFit="1" customWidth="1"/>
    <col min="1027" max="1027" width="36.28515625" style="1" customWidth="1"/>
    <col min="1028" max="1046" width="15.7109375" style="1" customWidth="1"/>
    <col min="1047" max="1047" width="19.42578125" style="1" customWidth="1"/>
    <col min="1048" max="1051" width="19.7109375" style="1" customWidth="1"/>
    <col min="1052" max="1053" width="0" style="1" hidden="1" customWidth="1"/>
    <col min="1054" max="1280" width="9.140625" style="1"/>
    <col min="1281" max="1281" width="7.7109375" style="1" customWidth="1"/>
    <col min="1282" max="1282" width="12.85546875" style="1" bestFit="1" customWidth="1"/>
    <col min="1283" max="1283" width="36.28515625" style="1" customWidth="1"/>
    <col min="1284" max="1302" width="15.7109375" style="1" customWidth="1"/>
    <col min="1303" max="1303" width="19.42578125" style="1" customWidth="1"/>
    <col min="1304" max="1307" width="19.7109375" style="1" customWidth="1"/>
    <col min="1308" max="1309" width="0" style="1" hidden="1" customWidth="1"/>
    <col min="1310" max="1536" width="9.140625" style="1"/>
    <col min="1537" max="1537" width="7.7109375" style="1" customWidth="1"/>
    <col min="1538" max="1538" width="12.85546875" style="1" bestFit="1" customWidth="1"/>
    <col min="1539" max="1539" width="36.28515625" style="1" customWidth="1"/>
    <col min="1540" max="1558" width="15.7109375" style="1" customWidth="1"/>
    <col min="1559" max="1559" width="19.42578125" style="1" customWidth="1"/>
    <col min="1560" max="1563" width="19.7109375" style="1" customWidth="1"/>
    <col min="1564" max="1565" width="0" style="1" hidden="1" customWidth="1"/>
    <col min="1566" max="1792" width="9.140625" style="1"/>
    <col min="1793" max="1793" width="7.7109375" style="1" customWidth="1"/>
    <col min="1794" max="1794" width="12.85546875" style="1" bestFit="1" customWidth="1"/>
    <col min="1795" max="1795" width="36.28515625" style="1" customWidth="1"/>
    <col min="1796" max="1814" width="15.7109375" style="1" customWidth="1"/>
    <col min="1815" max="1815" width="19.42578125" style="1" customWidth="1"/>
    <col min="1816" max="1819" width="19.7109375" style="1" customWidth="1"/>
    <col min="1820" max="1821" width="0" style="1" hidden="1" customWidth="1"/>
    <col min="1822" max="2048" width="9.140625" style="1"/>
    <col min="2049" max="2049" width="7.7109375" style="1" customWidth="1"/>
    <col min="2050" max="2050" width="12.85546875" style="1" bestFit="1" customWidth="1"/>
    <col min="2051" max="2051" width="36.28515625" style="1" customWidth="1"/>
    <col min="2052" max="2070" width="15.7109375" style="1" customWidth="1"/>
    <col min="2071" max="2071" width="19.42578125" style="1" customWidth="1"/>
    <col min="2072" max="2075" width="19.7109375" style="1" customWidth="1"/>
    <col min="2076" max="2077" width="0" style="1" hidden="1" customWidth="1"/>
    <col min="2078" max="2304" width="9.140625" style="1"/>
    <col min="2305" max="2305" width="7.7109375" style="1" customWidth="1"/>
    <col min="2306" max="2306" width="12.85546875" style="1" bestFit="1" customWidth="1"/>
    <col min="2307" max="2307" width="36.28515625" style="1" customWidth="1"/>
    <col min="2308" max="2326" width="15.7109375" style="1" customWidth="1"/>
    <col min="2327" max="2327" width="19.42578125" style="1" customWidth="1"/>
    <col min="2328" max="2331" width="19.7109375" style="1" customWidth="1"/>
    <col min="2332" max="2333" width="0" style="1" hidden="1" customWidth="1"/>
    <col min="2334" max="2560" width="9.140625" style="1"/>
    <col min="2561" max="2561" width="7.7109375" style="1" customWidth="1"/>
    <col min="2562" max="2562" width="12.85546875" style="1" bestFit="1" customWidth="1"/>
    <col min="2563" max="2563" width="36.28515625" style="1" customWidth="1"/>
    <col min="2564" max="2582" width="15.7109375" style="1" customWidth="1"/>
    <col min="2583" max="2583" width="19.42578125" style="1" customWidth="1"/>
    <col min="2584" max="2587" width="19.7109375" style="1" customWidth="1"/>
    <col min="2588" max="2589" width="0" style="1" hidden="1" customWidth="1"/>
    <col min="2590" max="2816" width="9.140625" style="1"/>
    <col min="2817" max="2817" width="7.7109375" style="1" customWidth="1"/>
    <col min="2818" max="2818" width="12.85546875" style="1" bestFit="1" customWidth="1"/>
    <col min="2819" max="2819" width="36.28515625" style="1" customWidth="1"/>
    <col min="2820" max="2838" width="15.7109375" style="1" customWidth="1"/>
    <col min="2839" max="2839" width="19.42578125" style="1" customWidth="1"/>
    <col min="2840" max="2843" width="19.7109375" style="1" customWidth="1"/>
    <col min="2844" max="2845" width="0" style="1" hidden="1" customWidth="1"/>
    <col min="2846" max="3072" width="9.140625" style="1"/>
    <col min="3073" max="3073" width="7.7109375" style="1" customWidth="1"/>
    <col min="3074" max="3074" width="12.85546875" style="1" bestFit="1" customWidth="1"/>
    <col min="3075" max="3075" width="36.28515625" style="1" customWidth="1"/>
    <col min="3076" max="3094" width="15.7109375" style="1" customWidth="1"/>
    <col min="3095" max="3095" width="19.42578125" style="1" customWidth="1"/>
    <col min="3096" max="3099" width="19.7109375" style="1" customWidth="1"/>
    <col min="3100" max="3101" width="0" style="1" hidden="1" customWidth="1"/>
    <col min="3102" max="3328" width="9.140625" style="1"/>
    <col min="3329" max="3329" width="7.7109375" style="1" customWidth="1"/>
    <col min="3330" max="3330" width="12.85546875" style="1" bestFit="1" customWidth="1"/>
    <col min="3331" max="3331" width="36.28515625" style="1" customWidth="1"/>
    <col min="3332" max="3350" width="15.7109375" style="1" customWidth="1"/>
    <col min="3351" max="3351" width="19.42578125" style="1" customWidth="1"/>
    <col min="3352" max="3355" width="19.7109375" style="1" customWidth="1"/>
    <col min="3356" max="3357" width="0" style="1" hidden="1" customWidth="1"/>
    <col min="3358" max="3584" width="9.140625" style="1"/>
    <col min="3585" max="3585" width="7.7109375" style="1" customWidth="1"/>
    <col min="3586" max="3586" width="12.85546875" style="1" bestFit="1" customWidth="1"/>
    <col min="3587" max="3587" width="36.28515625" style="1" customWidth="1"/>
    <col min="3588" max="3606" width="15.7109375" style="1" customWidth="1"/>
    <col min="3607" max="3607" width="19.42578125" style="1" customWidth="1"/>
    <col min="3608" max="3611" width="19.7109375" style="1" customWidth="1"/>
    <col min="3612" max="3613" width="0" style="1" hidden="1" customWidth="1"/>
    <col min="3614" max="3840" width="9.140625" style="1"/>
    <col min="3841" max="3841" width="7.7109375" style="1" customWidth="1"/>
    <col min="3842" max="3842" width="12.85546875" style="1" bestFit="1" customWidth="1"/>
    <col min="3843" max="3843" width="36.28515625" style="1" customWidth="1"/>
    <col min="3844" max="3862" width="15.7109375" style="1" customWidth="1"/>
    <col min="3863" max="3863" width="19.42578125" style="1" customWidth="1"/>
    <col min="3864" max="3867" width="19.7109375" style="1" customWidth="1"/>
    <col min="3868" max="3869" width="0" style="1" hidden="1" customWidth="1"/>
    <col min="3870" max="4096" width="9.140625" style="1"/>
    <col min="4097" max="4097" width="7.7109375" style="1" customWidth="1"/>
    <col min="4098" max="4098" width="12.85546875" style="1" bestFit="1" customWidth="1"/>
    <col min="4099" max="4099" width="36.28515625" style="1" customWidth="1"/>
    <col min="4100" max="4118" width="15.7109375" style="1" customWidth="1"/>
    <col min="4119" max="4119" width="19.42578125" style="1" customWidth="1"/>
    <col min="4120" max="4123" width="19.7109375" style="1" customWidth="1"/>
    <col min="4124" max="4125" width="0" style="1" hidden="1" customWidth="1"/>
    <col min="4126" max="4352" width="9.140625" style="1"/>
    <col min="4353" max="4353" width="7.7109375" style="1" customWidth="1"/>
    <col min="4354" max="4354" width="12.85546875" style="1" bestFit="1" customWidth="1"/>
    <col min="4355" max="4355" width="36.28515625" style="1" customWidth="1"/>
    <col min="4356" max="4374" width="15.7109375" style="1" customWidth="1"/>
    <col min="4375" max="4375" width="19.42578125" style="1" customWidth="1"/>
    <col min="4376" max="4379" width="19.7109375" style="1" customWidth="1"/>
    <col min="4380" max="4381" width="0" style="1" hidden="1" customWidth="1"/>
    <col min="4382" max="4608" width="9.140625" style="1"/>
    <col min="4609" max="4609" width="7.7109375" style="1" customWidth="1"/>
    <col min="4610" max="4610" width="12.85546875" style="1" bestFit="1" customWidth="1"/>
    <col min="4611" max="4611" width="36.28515625" style="1" customWidth="1"/>
    <col min="4612" max="4630" width="15.7109375" style="1" customWidth="1"/>
    <col min="4631" max="4631" width="19.42578125" style="1" customWidth="1"/>
    <col min="4632" max="4635" width="19.7109375" style="1" customWidth="1"/>
    <col min="4636" max="4637" width="0" style="1" hidden="1" customWidth="1"/>
    <col min="4638" max="4864" width="9.140625" style="1"/>
    <col min="4865" max="4865" width="7.7109375" style="1" customWidth="1"/>
    <col min="4866" max="4866" width="12.85546875" style="1" bestFit="1" customWidth="1"/>
    <col min="4867" max="4867" width="36.28515625" style="1" customWidth="1"/>
    <col min="4868" max="4886" width="15.7109375" style="1" customWidth="1"/>
    <col min="4887" max="4887" width="19.42578125" style="1" customWidth="1"/>
    <col min="4888" max="4891" width="19.7109375" style="1" customWidth="1"/>
    <col min="4892" max="4893" width="0" style="1" hidden="1" customWidth="1"/>
    <col min="4894" max="5120" width="9.140625" style="1"/>
    <col min="5121" max="5121" width="7.7109375" style="1" customWidth="1"/>
    <col min="5122" max="5122" width="12.85546875" style="1" bestFit="1" customWidth="1"/>
    <col min="5123" max="5123" width="36.28515625" style="1" customWidth="1"/>
    <col min="5124" max="5142" width="15.7109375" style="1" customWidth="1"/>
    <col min="5143" max="5143" width="19.42578125" style="1" customWidth="1"/>
    <col min="5144" max="5147" width="19.7109375" style="1" customWidth="1"/>
    <col min="5148" max="5149" width="0" style="1" hidden="1" customWidth="1"/>
    <col min="5150" max="5376" width="9.140625" style="1"/>
    <col min="5377" max="5377" width="7.7109375" style="1" customWidth="1"/>
    <col min="5378" max="5378" width="12.85546875" style="1" bestFit="1" customWidth="1"/>
    <col min="5379" max="5379" width="36.28515625" style="1" customWidth="1"/>
    <col min="5380" max="5398" width="15.7109375" style="1" customWidth="1"/>
    <col min="5399" max="5399" width="19.42578125" style="1" customWidth="1"/>
    <col min="5400" max="5403" width="19.7109375" style="1" customWidth="1"/>
    <col min="5404" max="5405" width="0" style="1" hidden="1" customWidth="1"/>
    <col min="5406" max="5632" width="9.140625" style="1"/>
    <col min="5633" max="5633" width="7.7109375" style="1" customWidth="1"/>
    <col min="5634" max="5634" width="12.85546875" style="1" bestFit="1" customWidth="1"/>
    <col min="5635" max="5635" width="36.28515625" style="1" customWidth="1"/>
    <col min="5636" max="5654" width="15.7109375" style="1" customWidth="1"/>
    <col min="5655" max="5655" width="19.42578125" style="1" customWidth="1"/>
    <col min="5656" max="5659" width="19.7109375" style="1" customWidth="1"/>
    <col min="5660" max="5661" width="0" style="1" hidden="1" customWidth="1"/>
    <col min="5662" max="5888" width="9.140625" style="1"/>
    <col min="5889" max="5889" width="7.7109375" style="1" customWidth="1"/>
    <col min="5890" max="5890" width="12.85546875" style="1" bestFit="1" customWidth="1"/>
    <col min="5891" max="5891" width="36.28515625" style="1" customWidth="1"/>
    <col min="5892" max="5910" width="15.7109375" style="1" customWidth="1"/>
    <col min="5911" max="5911" width="19.42578125" style="1" customWidth="1"/>
    <col min="5912" max="5915" width="19.7109375" style="1" customWidth="1"/>
    <col min="5916" max="5917" width="0" style="1" hidden="1" customWidth="1"/>
    <col min="5918" max="6144" width="9.140625" style="1"/>
    <col min="6145" max="6145" width="7.7109375" style="1" customWidth="1"/>
    <col min="6146" max="6146" width="12.85546875" style="1" bestFit="1" customWidth="1"/>
    <col min="6147" max="6147" width="36.28515625" style="1" customWidth="1"/>
    <col min="6148" max="6166" width="15.7109375" style="1" customWidth="1"/>
    <col min="6167" max="6167" width="19.42578125" style="1" customWidth="1"/>
    <col min="6168" max="6171" width="19.7109375" style="1" customWidth="1"/>
    <col min="6172" max="6173" width="0" style="1" hidden="1" customWidth="1"/>
    <col min="6174" max="6400" width="9.140625" style="1"/>
    <col min="6401" max="6401" width="7.7109375" style="1" customWidth="1"/>
    <col min="6402" max="6402" width="12.85546875" style="1" bestFit="1" customWidth="1"/>
    <col min="6403" max="6403" width="36.28515625" style="1" customWidth="1"/>
    <col min="6404" max="6422" width="15.7109375" style="1" customWidth="1"/>
    <col min="6423" max="6423" width="19.42578125" style="1" customWidth="1"/>
    <col min="6424" max="6427" width="19.7109375" style="1" customWidth="1"/>
    <col min="6428" max="6429" width="0" style="1" hidden="1" customWidth="1"/>
    <col min="6430" max="6656" width="9.140625" style="1"/>
    <col min="6657" max="6657" width="7.7109375" style="1" customWidth="1"/>
    <col min="6658" max="6658" width="12.85546875" style="1" bestFit="1" customWidth="1"/>
    <col min="6659" max="6659" width="36.28515625" style="1" customWidth="1"/>
    <col min="6660" max="6678" width="15.7109375" style="1" customWidth="1"/>
    <col min="6679" max="6679" width="19.42578125" style="1" customWidth="1"/>
    <col min="6680" max="6683" width="19.7109375" style="1" customWidth="1"/>
    <col min="6684" max="6685" width="0" style="1" hidden="1" customWidth="1"/>
    <col min="6686" max="6912" width="9.140625" style="1"/>
    <col min="6913" max="6913" width="7.7109375" style="1" customWidth="1"/>
    <col min="6914" max="6914" width="12.85546875" style="1" bestFit="1" customWidth="1"/>
    <col min="6915" max="6915" width="36.28515625" style="1" customWidth="1"/>
    <col min="6916" max="6934" width="15.7109375" style="1" customWidth="1"/>
    <col min="6935" max="6935" width="19.42578125" style="1" customWidth="1"/>
    <col min="6936" max="6939" width="19.7109375" style="1" customWidth="1"/>
    <col min="6940" max="6941" width="0" style="1" hidden="1" customWidth="1"/>
    <col min="6942" max="7168" width="9.140625" style="1"/>
    <col min="7169" max="7169" width="7.7109375" style="1" customWidth="1"/>
    <col min="7170" max="7170" width="12.85546875" style="1" bestFit="1" customWidth="1"/>
    <col min="7171" max="7171" width="36.28515625" style="1" customWidth="1"/>
    <col min="7172" max="7190" width="15.7109375" style="1" customWidth="1"/>
    <col min="7191" max="7191" width="19.42578125" style="1" customWidth="1"/>
    <col min="7192" max="7195" width="19.7109375" style="1" customWidth="1"/>
    <col min="7196" max="7197" width="0" style="1" hidden="1" customWidth="1"/>
    <col min="7198" max="7424" width="9.140625" style="1"/>
    <col min="7425" max="7425" width="7.7109375" style="1" customWidth="1"/>
    <col min="7426" max="7426" width="12.85546875" style="1" bestFit="1" customWidth="1"/>
    <col min="7427" max="7427" width="36.28515625" style="1" customWidth="1"/>
    <col min="7428" max="7446" width="15.7109375" style="1" customWidth="1"/>
    <col min="7447" max="7447" width="19.42578125" style="1" customWidth="1"/>
    <col min="7448" max="7451" width="19.7109375" style="1" customWidth="1"/>
    <col min="7452" max="7453" width="0" style="1" hidden="1" customWidth="1"/>
    <col min="7454" max="7680" width="9.140625" style="1"/>
    <col min="7681" max="7681" width="7.7109375" style="1" customWidth="1"/>
    <col min="7682" max="7682" width="12.85546875" style="1" bestFit="1" customWidth="1"/>
    <col min="7683" max="7683" width="36.28515625" style="1" customWidth="1"/>
    <col min="7684" max="7702" width="15.7109375" style="1" customWidth="1"/>
    <col min="7703" max="7703" width="19.42578125" style="1" customWidth="1"/>
    <col min="7704" max="7707" width="19.7109375" style="1" customWidth="1"/>
    <col min="7708" max="7709" width="0" style="1" hidden="1" customWidth="1"/>
    <col min="7710" max="7936" width="9.140625" style="1"/>
    <col min="7937" max="7937" width="7.7109375" style="1" customWidth="1"/>
    <col min="7938" max="7938" width="12.85546875" style="1" bestFit="1" customWidth="1"/>
    <col min="7939" max="7939" width="36.28515625" style="1" customWidth="1"/>
    <col min="7940" max="7958" width="15.7109375" style="1" customWidth="1"/>
    <col min="7959" max="7959" width="19.42578125" style="1" customWidth="1"/>
    <col min="7960" max="7963" width="19.7109375" style="1" customWidth="1"/>
    <col min="7964" max="7965" width="0" style="1" hidden="1" customWidth="1"/>
    <col min="7966" max="8192" width="9.140625" style="1"/>
    <col min="8193" max="8193" width="7.7109375" style="1" customWidth="1"/>
    <col min="8194" max="8194" width="12.85546875" style="1" bestFit="1" customWidth="1"/>
    <col min="8195" max="8195" width="36.28515625" style="1" customWidth="1"/>
    <col min="8196" max="8214" width="15.7109375" style="1" customWidth="1"/>
    <col min="8215" max="8215" width="19.42578125" style="1" customWidth="1"/>
    <col min="8216" max="8219" width="19.7109375" style="1" customWidth="1"/>
    <col min="8220" max="8221" width="0" style="1" hidden="1" customWidth="1"/>
    <col min="8222" max="8448" width="9.140625" style="1"/>
    <col min="8449" max="8449" width="7.7109375" style="1" customWidth="1"/>
    <col min="8450" max="8450" width="12.85546875" style="1" bestFit="1" customWidth="1"/>
    <col min="8451" max="8451" width="36.28515625" style="1" customWidth="1"/>
    <col min="8452" max="8470" width="15.7109375" style="1" customWidth="1"/>
    <col min="8471" max="8471" width="19.42578125" style="1" customWidth="1"/>
    <col min="8472" max="8475" width="19.7109375" style="1" customWidth="1"/>
    <col min="8476" max="8477" width="0" style="1" hidden="1" customWidth="1"/>
    <col min="8478" max="8704" width="9.140625" style="1"/>
    <col min="8705" max="8705" width="7.7109375" style="1" customWidth="1"/>
    <col min="8706" max="8706" width="12.85546875" style="1" bestFit="1" customWidth="1"/>
    <col min="8707" max="8707" width="36.28515625" style="1" customWidth="1"/>
    <col min="8708" max="8726" width="15.7109375" style="1" customWidth="1"/>
    <col min="8727" max="8727" width="19.42578125" style="1" customWidth="1"/>
    <col min="8728" max="8731" width="19.7109375" style="1" customWidth="1"/>
    <col min="8732" max="8733" width="0" style="1" hidden="1" customWidth="1"/>
    <col min="8734" max="8960" width="9.140625" style="1"/>
    <col min="8961" max="8961" width="7.7109375" style="1" customWidth="1"/>
    <col min="8962" max="8962" width="12.85546875" style="1" bestFit="1" customWidth="1"/>
    <col min="8963" max="8963" width="36.28515625" style="1" customWidth="1"/>
    <col min="8964" max="8982" width="15.7109375" style="1" customWidth="1"/>
    <col min="8983" max="8983" width="19.42578125" style="1" customWidth="1"/>
    <col min="8984" max="8987" width="19.7109375" style="1" customWidth="1"/>
    <col min="8988" max="8989" width="0" style="1" hidden="1" customWidth="1"/>
    <col min="8990" max="9216" width="9.140625" style="1"/>
    <col min="9217" max="9217" width="7.7109375" style="1" customWidth="1"/>
    <col min="9218" max="9218" width="12.85546875" style="1" bestFit="1" customWidth="1"/>
    <col min="9219" max="9219" width="36.28515625" style="1" customWidth="1"/>
    <col min="9220" max="9238" width="15.7109375" style="1" customWidth="1"/>
    <col min="9239" max="9239" width="19.42578125" style="1" customWidth="1"/>
    <col min="9240" max="9243" width="19.7109375" style="1" customWidth="1"/>
    <col min="9244" max="9245" width="0" style="1" hidden="1" customWidth="1"/>
    <col min="9246" max="9472" width="9.140625" style="1"/>
    <col min="9473" max="9473" width="7.7109375" style="1" customWidth="1"/>
    <col min="9474" max="9474" width="12.85546875" style="1" bestFit="1" customWidth="1"/>
    <col min="9475" max="9475" width="36.28515625" style="1" customWidth="1"/>
    <col min="9476" max="9494" width="15.7109375" style="1" customWidth="1"/>
    <col min="9495" max="9495" width="19.42578125" style="1" customWidth="1"/>
    <col min="9496" max="9499" width="19.7109375" style="1" customWidth="1"/>
    <col min="9500" max="9501" width="0" style="1" hidden="1" customWidth="1"/>
    <col min="9502" max="9728" width="9.140625" style="1"/>
    <col min="9729" max="9729" width="7.7109375" style="1" customWidth="1"/>
    <col min="9730" max="9730" width="12.85546875" style="1" bestFit="1" customWidth="1"/>
    <col min="9731" max="9731" width="36.28515625" style="1" customWidth="1"/>
    <col min="9732" max="9750" width="15.7109375" style="1" customWidth="1"/>
    <col min="9751" max="9751" width="19.42578125" style="1" customWidth="1"/>
    <col min="9752" max="9755" width="19.7109375" style="1" customWidth="1"/>
    <col min="9756" max="9757" width="0" style="1" hidden="1" customWidth="1"/>
    <col min="9758" max="9984" width="9.140625" style="1"/>
    <col min="9985" max="9985" width="7.7109375" style="1" customWidth="1"/>
    <col min="9986" max="9986" width="12.85546875" style="1" bestFit="1" customWidth="1"/>
    <col min="9987" max="9987" width="36.28515625" style="1" customWidth="1"/>
    <col min="9988" max="10006" width="15.7109375" style="1" customWidth="1"/>
    <col min="10007" max="10007" width="19.42578125" style="1" customWidth="1"/>
    <col min="10008" max="10011" width="19.7109375" style="1" customWidth="1"/>
    <col min="10012" max="10013" width="0" style="1" hidden="1" customWidth="1"/>
    <col min="10014" max="10240" width="9.140625" style="1"/>
    <col min="10241" max="10241" width="7.7109375" style="1" customWidth="1"/>
    <col min="10242" max="10242" width="12.85546875" style="1" bestFit="1" customWidth="1"/>
    <col min="10243" max="10243" width="36.28515625" style="1" customWidth="1"/>
    <col min="10244" max="10262" width="15.7109375" style="1" customWidth="1"/>
    <col min="10263" max="10263" width="19.42578125" style="1" customWidth="1"/>
    <col min="10264" max="10267" width="19.7109375" style="1" customWidth="1"/>
    <col min="10268" max="10269" width="0" style="1" hidden="1" customWidth="1"/>
    <col min="10270" max="10496" width="9.140625" style="1"/>
    <col min="10497" max="10497" width="7.7109375" style="1" customWidth="1"/>
    <col min="10498" max="10498" width="12.85546875" style="1" bestFit="1" customWidth="1"/>
    <col min="10499" max="10499" width="36.28515625" style="1" customWidth="1"/>
    <col min="10500" max="10518" width="15.7109375" style="1" customWidth="1"/>
    <col min="10519" max="10519" width="19.42578125" style="1" customWidth="1"/>
    <col min="10520" max="10523" width="19.7109375" style="1" customWidth="1"/>
    <col min="10524" max="10525" width="0" style="1" hidden="1" customWidth="1"/>
    <col min="10526" max="10752" width="9.140625" style="1"/>
    <col min="10753" max="10753" width="7.7109375" style="1" customWidth="1"/>
    <col min="10754" max="10754" width="12.85546875" style="1" bestFit="1" customWidth="1"/>
    <col min="10755" max="10755" width="36.28515625" style="1" customWidth="1"/>
    <col min="10756" max="10774" width="15.7109375" style="1" customWidth="1"/>
    <col min="10775" max="10775" width="19.42578125" style="1" customWidth="1"/>
    <col min="10776" max="10779" width="19.7109375" style="1" customWidth="1"/>
    <col min="10780" max="10781" width="0" style="1" hidden="1" customWidth="1"/>
    <col min="10782" max="11008" width="9.140625" style="1"/>
    <col min="11009" max="11009" width="7.7109375" style="1" customWidth="1"/>
    <col min="11010" max="11010" width="12.85546875" style="1" bestFit="1" customWidth="1"/>
    <col min="11011" max="11011" width="36.28515625" style="1" customWidth="1"/>
    <col min="11012" max="11030" width="15.7109375" style="1" customWidth="1"/>
    <col min="11031" max="11031" width="19.42578125" style="1" customWidth="1"/>
    <col min="11032" max="11035" width="19.7109375" style="1" customWidth="1"/>
    <col min="11036" max="11037" width="0" style="1" hidden="1" customWidth="1"/>
    <col min="11038" max="11264" width="9.140625" style="1"/>
    <col min="11265" max="11265" width="7.7109375" style="1" customWidth="1"/>
    <col min="11266" max="11266" width="12.85546875" style="1" bestFit="1" customWidth="1"/>
    <col min="11267" max="11267" width="36.28515625" style="1" customWidth="1"/>
    <col min="11268" max="11286" width="15.7109375" style="1" customWidth="1"/>
    <col min="11287" max="11287" width="19.42578125" style="1" customWidth="1"/>
    <col min="11288" max="11291" width="19.7109375" style="1" customWidth="1"/>
    <col min="11292" max="11293" width="0" style="1" hidden="1" customWidth="1"/>
    <col min="11294" max="11520" width="9.140625" style="1"/>
    <col min="11521" max="11521" width="7.7109375" style="1" customWidth="1"/>
    <col min="11522" max="11522" width="12.85546875" style="1" bestFit="1" customWidth="1"/>
    <col min="11523" max="11523" width="36.28515625" style="1" customWidth="1"/>
    <col min="11524" max="11542" width="15.7109375" style="1" customWidth="1"/>
    <col min="11543" max="11543" width="19.42578125" style="1" customWidth="1"/>
    <col min="11544" max="11547" width="19.7109375" style="1" customWidth="1"/>
    <col min="11548" max="11549" width="0" style="1" hidden="1" customWidth="1"/>
    <col min="11550" max="11776" width="9.140625" style="1"/>
    <col min="11777" max="11777" width="7.7109375" style="1" customWidth="1"/>
    <col min="11778" max="11778" width="12.85546875" style="1" bestFit="1" customWidth="1"/>
    <col min="11779" max="11779" width="36.28515625" style="1" customWidth="1"/>
    <col min="11780" max="11798" width="15.7109375" style="1" customWidth="1"/>
    <col min="11799" max="11799" width="19.42578125" style="1" customWidth="1"/>
    <col min="11800" max="11803" width="19.7109375" style="1" customWidth="1"/>
    <col min="11804" max="11805" width="0" style="1" hidden="1" customWidth="1"/>
    <col min="11806" max="12032" width="9.140625" style="1"/>
    <col min="12033" max="12033" width="7.7109375" style="1" customWidth="1"/>
    <col min="12034" max="12034" width="12.85546875" style="1" bestFit="1" customWidth="1"/>
    <col min="12035" max="12035" width="36.28515625" style="1" customWidth="1"/>
    <col min="12036" max="12054" width="15.7109375" style="1" customWidth="1"/>
    <col min="12055" max="12055" width="19.42578125" style="1" customWidth="1"/>
    <col min="12056" max="12059" width="19.7109375" style="1" customWidth="1"/>
    <col min="12060" max="12061" width="0" style="1" hidden="1" customWidth="1"/>
    <col min="12062" max="12288" width="9.140625" style="1"/>
    <col min="12289" max="12289" width="7.7109375" style="1" customWidth="1"/>
    <col min="12290" max="12290" width="12.85546875" style="1" bestFit="1" customWidth="1"/>
    <col min="12291" max="12291" width="36.28515625" style="1" customWidth="1"/>
    <col min="12292" max="12310" width="15.7109375" style="1" customWidth="1"/>
    <col min="12311" max="12311" width="19.42578125" style="1" customWidth="1"/>
    <col min="12312" max="12315" width="19.7109375" style="1" customWidth="1"/>
    <col min="12316" max="12317" width="0" style="1" hidden="1" customWidth="1"/>
    <col min="12318" max="12544" width="9.140625" style="1"/>
    <col min="12545" max="12545" width="7.7109375" style="1" customWidth="1"/>
    <col min="12546" max="12546" width="12.85546875" style="1" bestFit="1" customWidth="1"/>
    <col min="12547" max="12547" width="36.28515625" style="1" customWidth="1"/>
    <col min="12548" max="12566" width="15.7109375" style="1" customWidth="1"/>
    <col min="12567" max="12567" width="19.42578125" style="1" customWidth="1"/>
    <col min="12568" max="12571" width="19.7109375" style="1" customWidth="1"/>
    <col min="12572" max="12573" width="0" style="1" hidden="1" customWidth="1"/>
    <col min="12574" max="12800" width="9.140625" style="1"/>
    <col min="12801" max="12801" width="7.7109375" style="1" customWidth="1"/>
    <col min="12802" max="12802" width="12.85546875" style="1" bestFit="1" customWidth="1"/>
    <col min="12803" max="12803" width="36.28515625" style="1" customWidth="1"/>
    <col min="12804" max="12822" width="15.7109375" style="1" customWidth="1"/>
    <col min="12823" max="12823" width="19.42578125" style="1" customWidth="1"/>
    <col min="12824" max="12827" width="19.7109375" style="1" customWidth="1"/>
    <col min="12828" max="12829" width="0" style="1" hidden="1" customWidth="1"/>
    <col min="12830" max="13056" width="9.140625" style="1"/>
    <col min="13057" max="13057" width="7.7109375" style="1" customWidth="1"/>
    <col min="13058" max="13058" width="12.85546875" style="1" bestFit="1" customWidth="1"/>
    <col min="13059" max="13059" width="36.28515625" style="1" customWidth="1"/>
    <col min="13060" max="13078" width="15.7109375" style="1" customWidth="1"/>
    <col min="13079" max="13079" width="19.42578125" style="1" customWidth="1"/>
    <col min="13080" max="13083" width="19.7109375" style="1" customWidth="1"/>
    <col min="13084" max="13085" width="0" style="1" hidden="1" customWidth="1"/>
    <col min="13086" max="13312" width="9.140625" style="1"/>
    <col min="13313" max="13313" width="7.7109375" style="1" customWidth="1"/>
    <col min="13314" max="13314" width="12.85546875" style="1" bestFit="1" customWidth="1"/>
    <col min="13315" max="13315" width="36.28515625" style="1" customWidth="1"/>
    <col min="13316" max="13334" width="15.7109375" style="1" customWidth="1"/>
    <col min="13335" max="13335" width="19.42578125" style="1" customWidth="1"/>
    <col min="13336" max="13339" width="19.7109375" style="1" customWidth="1"/>
    <col min="13340" max="13341" width="0" style="1" hidden="1" customWidth="1"/>
    <col min="13342" max="13568" width="9.140625" style="1"/>
    <col min="13569" max="13569" width="7.7109375" style="1" customWidth="1"/>
    <col min="13570" max="13570" width="12.85546875" style="1" bestFit="1" customWidth="1"/>
    <col min="13571" max="13571" width="36.28515625" style="1" customWidth="1"/>
    <col min="13572" max="13590" width="15.7109375" style="1" customWidth="1"/>
    <col min="13591" max="13591" width="19.42578125" style="1" customWidth="1"/>
    <col min="13592" max="13595" width="19.7109375" style="1" customWidth="1"/>
    <col min="13596" max="13597" width="0" style="1" hidden="1" customWidth="1"/>
    <col min="13598" max="13824" width="9.140625" style="1"/>
    <col min="13825" max="13825" width="7.7109375" style="1" customWidth="1"/>
    <col min="13826" max="13826" width="12.85546875" style="1" bestFit="1" customWidth="1"/>
    <col min="13827" max="13827" width="36.28515625" style="1" customWidth="1"/>
    <col min="13828" max="13846" width="15.7109375" style="1" customWidth="1"/>
    <col min="13847" max="13847" width="19.42578125" style="1" customWidth="1"/>
    <col min="13848" max="13851" width="19.7109375" style="1" customWidth="1"/>
    <col min="13852" max="13853" width="0" style="1" hidden="1" customWidth="1"/>
    <col min="13854" max="14080" width="9.140625" style="1"/>
    <col min="14081" max="14081" width="7.7109375" style="1" customWidth="1"/>
    <col min="14082" max="14082" width="12.85546875" style="1" bestFit="1" customWidth="1"/>
    <col min="14083" max="14083" width="36.28515625" style="1" customWidth="1"/>
    <col min="14084" max="14102" width="15.7109375" style="1" customWidth="1"/>
    <col min="14103" max="14103" width="19.42578125" style="1" customWidth="1"/>
    <col min="14104" max="14107" width="19.7109375" style="1" customWidth="1"/>
    <col min="14108" max="14109" width="0" style="1" hidden="1" customWidth="1"/>
    <col min="14110" max="14336" width="9.140625" style="1"/>
    <col min="14337" max="14337" width="7.7109375" style="1" customWidth="1"/>
    <col min="14338" max="14338" width="12.85546875" style="1" bestFit="1" customWidth="1"/>
    <col min="14339" max="14339" width="36.28515625" style="1" customWidth="1"/>
    <col min="14340" max="14358" width="15.7109375" style="1" customWidth="1"/>
    <col min="14359" max="14359" width="19.42578125" style="1" customWidth="1"/>
    <col min="14360" max="14363" width="19.7109375" style="1" customWidth="1"/>
    <col min="14364" max="14365" width="0" style="1" hidden="1" customWidth="1"/>
    <col min="14366" max="14592" width="9.140625" style="1"/>
    <col min="14593" max="14593" width="7.7109375" style="1" customWidth="1"/>
    <col min="14594" max="14594" width="12.85546875" style="1" bestFit="1" customWidth="1"/>
    <col min="14595" max="14595" width="36.28515625" style="1" customWidth="1"/>
    <col min="14596" max="14614" width="15.7109375" style="1" customWidth="1"/>
    <col min="14615" max="14615" width="19.42578125" style="1" customWidth="1"/>
    <col min="14616" max="14619" width="19.7109375" style="1" customWidth="1"/>
    <col min="14620" max="14621" width="0" style="1" hidden="1" customWidth="1"/>
    <col min="14622" max="14848" width="9.140625" style="1"/>
    <col min="14849" max="14849" width="7.7109375" style="1" customWidth="1"/>
    <col min="14850" max="14850" width="12.85546875" style="1" bestFit="1" customWidth="1"/>
    <col min="14851" max="14851" width="36.28515625" style="1" customWidth="1"/>
    <col min="14852" max="14870" width="15.7109375" style="1" customWidth="1"/>
    <col min="14871" max="14871" width="19.42578125" style="1" customWidth="1"/>
    <col min="14872" max="14875" width="19.7109375" style="1" customWidth="1"/>
    <col min="14876" max="14877" width="0" style="1" hidden="1" customWidth="1"/>
    <col min="14878" max="15104" width="9.140625" style="1"/>
    <col min="15105" max="15105" width="7.7109375" style="1" customWidth="1"/>
    <col min="15106" max="15106" width="12.85546875" style="1" bestFit="1" customWidth="1"/>
    <col min="15107" max="15107" width="36.28515625" style="1" customWidth="1"/>
    <col min="15108" max="15126" width="15.7109375" style="1" customWidth="1"/>
    <col min="15127" max="15127" width="19.42578125" style="1" customWidth="1"/>
    <col min="15128" max="15131" width="19.7109375" style="1" customWidth="1"/>
    <col min="15132" max="15133" width="0" style="1" hidden="1" customWidth="1"/>
    <col min="15134" max="15360" width="9.140625" style="1"/>
    <col min="15361" max="15361" width="7.7109375" style="1" customWidth="1"/>
    <col min="15362" max="15362" width="12.85546875" style="1" bestFit="1" customWidth="1"/>
    <col min="15363" max="15363" width="36.28515625" style="1" customWidth="1"/>
    <col min="15364" max="15382" width="15.7109375" style="1" customWidth="1"/>
    <col min="15383" max="15383" width="19.42578125" style="1" customWidth="1"/>
    <col min="15384" max="15387" width="19.7109375" style="1" customWidth="1"/>
    <col min="15388" max="15389" width="0" style="1" hidden="1" customWidth="1"/>
    <col min="15390" max="15616" width="9.140625" style="1"/>
    <col min="15617" max="15617" width="7.7109375" style="1" customWidth="1"/>
    <col min="15618" max="15618" width="12.85546875" style="1" bestFit="1" customWidth="1"/>
    <col min="15619" max="15619" width="36.28515625" style="1" customWidth="1"/>
    <col min="15620" max="15638" width="15.7109375" style="1" customWidth="1"/>
    <col min="15639" max="15639" width="19.42578125" style="1" customWidth="1"/>
    <col min="15640" max="15643" width="19.7109375" style="1" customWidth="1"/>
    <col min="15644" max="15645" width="0" style="1" hidden="1" customWidth="1"/>
    <col min="15646" max="15872" width="9.140625" style="1"/>
    <col min="15873" max="15873" width="7.7109375" style="1" customWidth="1"/>
    <col min="15874" max="15874" width="12.85546875" style="1" bestFit="1" customWidth="1"/>
    <col min="15875" max="15875" width="36.28515625" style="1" customWidth="1"/>
    <col min="15876" max="15894" width="15.7109375" style="1" customWidth="1"/>
    <col min="15895" max="15895" width="19.42578125" style="1" customWidth="1"/>
    <col min="15896" max="15899" width="19.7109375" style="1" customWidth="1"/>
    <col min="15900" max="15901" width="0" style="1" hidden="1" customWidth="1"/>
    <col min="15902" max="16128" width="9.140625" style="1"/>
    <col min="16129" max="16129" width="7.7109375" style="1" customWidth="1"/>
    <col min="16130" max="16130" width="12.85546875" style="1" bestFit="1" customWidth="1"/>
    <col min="16131" max="16131" width="36.28515625" style="1" customWidth="1"/>
    <col min="16132" max="16150" width="15.7109375" style="1" customWidth="1"/>
    <col min="16151" max="16151" width="19.42578125" style="1" customWidth="1"/>
    <col min="16152" max="16155" width="19.7109375" style="1" customWidth="1"/>
    <col min="16156" max="16157" width="0" style="1" hidden="1" customWidth="1"/>
    <col min="16158" max="16384" width="9.140625" style="1"/>
  </cols>
  <sheetData>
    <row r="2" spans="1:27" ht="15.75">
      <c r="A2" s="3" t="s">
        <v>0</v>
      </c>
      <c r="B2" s="1"/>
    </row>
    <row r="3" spans="1:27">
      <c r="B3" s="1"/>
      <c r="C3" s="5"/>
    </row>
    <row r="4" spans="1:27" ht="15">
      <c r="A4" s="6"/>
      <c r="B4" s="69"/>
      <c r="C4" s="7" t="s">
        <v>87</v>
      </c>
    </row>
    <row r="5" spans="1:27" ht="15">
      <c r="A5" s="6"/>
      <c r="B5" s="69"/>
      <c r="C5" s="7"/>
    </row>
    <row r="6" spans="1:27" ht="15">
      <c r="A6" s="6"/>
      <c r="B6" s="69"/>
      <c r="C6" s="7" t="s">
        <v>84</v>
      </c>
    </row>
    <row r="7" spans="1:27" ht="15">
      <c r="A7" s="6"/>
      <c r="B7" s="69"/>
      <c r="C7" s="7" t="s">
        <v>70</v>
      </c>
    </row>
    <row r="8" spans="1:27">
      <c r="A8" s="8"/>
      <c r="B8" s="9"/>
      <c r="C8" s="42" t="s">
        <v>66</v>
      </c>
    </row>
    <row r="9" spans="1:27">
      <c r="A9" s="8"/>
      <c r="B9" s="9"/>
      <c r="C9" s="43" t="s">
        <v>63</v>
      </c>
    </row>
    <row r="10" spans="1:27">
      <c r="A10" s="8"/>
      <c r="B10" s="9"/>
      <c r="C10" s="42" t="s">
        <v>69</v>
      </c>
    </row>
    <row r="11" spans="1:27" ht="15">
      <c r="A11" s="8"/>
      <c r="B11" s="7"/>
      <c r="C11" s="70"/>
    </row>
    <row r="12" spans="1:27" s="56" customFormat="1" ht="30">
      <c r="A12" s="54" t="s">
        <v>1</v>
      </c>
      <c r="B12" s="55" t="s">
        <v>57</v>
      </c>
      <c r="C12" s="55" t="s">
        <v>58</v>
      </c>
      <c r="D12" s="54" t="s">
        <v>61</v>
      </c>
      <c r="E12" s="54" t="s">
        <v>62</v>
      </c>
      <c r="F12" s="54" t="s">
        <v>64</v>
      </c>
      <c r="G12" s="54" t="s">
        <v>65</v>
      </c>
      <c r="H12" s="54" t="s">
        <v>67</v>
      </c>
      <c r="I12" s="54" t="s">
        <v>68</v>
      </c>
      <c r="J12" s="54" t="s">
        <v>71</v>
      </c>
      <c r="K12" s="54" t="s">
        <v>72</v>
      </c>
      <c r="L12" s="54" t="s">
        <v>73</v>
      </c>
      <c r="M12" s="71" t="s">
        <v>74</v>
      </c>
      <c r="N12" s="72" t="s">
        <v>85</v>
      </c>
      <c r="O12" s="71" t="s">
        <v>76</v>
      </c>
      <c r="P12" s="54" t="s">
        <v>78</v>
      </c>
      <c r="Q12" s="71" t="s">
        <v>77</v>
      </c>
      <c r="R12" s="74" t="s">
        <v>79</v>
      </c>
      <c r="S12" s="74" t="s">
        <v>80</v>
      </c>
      <c r="T12" s="54" t="s">
        <v>81</v>
      </c>
      <c r="U12" s="54" t="s">
        <v>82</v>
      </c>
      <c r="V12" s="54" t="s">
        <v>83</v>
      </c>
      <c r="W12" s="78"/>
      <c r="X12" s="78"/>
      <c r="Y12" s="78"/>
      <c r="Z12" s="78"/>
      <c r="AA12" s="78"/>
    </row>
    <row r="13" spans="1:27" s="16" customFormat="1" ht="14.25">
      <c r="A13" s="12">
        <v>1</v>
      </c>
      <c r="B13" s="13" t="s">
        <v>2</v>
      </c>
      <c r="C13" s="14" t="s">
        <v>3</v>
      </c>
      <c r="D13" s="15">
        <v>3120</v>
      </c>
      <c r="E13" s="15">
        <v>4560</v>
      </c>
      <c r="F13" s="15">
        <v>3360</v>
      </c>
      <c r="G13" s="15">
        <v>11040</v>
      </c>
      <c r="H13" s="15">
        <v>4500</v>
      </c>
      <c r="I13" s="15">
        <v>3420</v>
      </c>
      <c r="J13" s="15">
        <v>4620</v>
      </c>
      <c r="K13" s="15">
        <v>12540</v>
      </c>
      <c r="L13" s="15">
        <v>23580</v>
      </c>
      <c r="M13" s="15">
        <v>3480</v>
      </c>
      <c r="N13" s="15">
        <v>3180</v>
      </c>
      <c r="O13" s="15">
        <v>2640</v>
      </c>
      <c r="P13" s="15">
        <v>9300</v>
      </c>
      <c r="Q13" s="15">
        <v>4440</v>
      </c>
      <c r="R13" s="60">
        <v>2577.0299999999997</v>
      </c>
      <c r="S13" s="60">
        <v>2446.96</v>
      </c>
      <c r="T13" s="15">
        <v>9463.99</v>
      </c>
      <c r="U13" s="15">
        <v>18763.989999999998</v>
      </c>
      <c r="V13" s="15">
        <v>42343.99</v>
      </c>
      <c r="W13" s="44"/>
      <c r="X13" s="44"/>
      <c r="Y13" s="44"/>
      <c r="Z13" s="44"/>
      <c r="AA13" s="44"/>
    </row>
    <row r="14" spans="1:27" s="16" customFormat="1" ht="14.25">
      <c r="A14" s="17">
        <v>2</v>
      </c>
      <c r="B14" s="18" t="s">
        <v>4</v>
      </c>
      <c r="C14" s="19" t="s">
        <v>5</v>
      </c>
      <c r="D14" s="15">
        <v>3180</v>
      </c>
      <c r="E14" s="15">
        <v>3540</v>
      </c>
      <c r="F14" s="15">
        <v>3360</v>
      </c>
      <c r="G14" s="15">
        <v>10080</v>
      </c>
      <c r="H14" s="15">
        <v>3420</v>
      </c>
      <c r="I14" s="15">
        <v>3420</v>
      </c>
      <c r="J14" s="15">
        <v>3720</v>
      </c>
      <c r="K14" s="15">
        <v>10560</v>
      </c>
      <c r="L14" s="15">
        <v>20640</v>
      </c>
      <c r="M14" s="15">
        <v>3480</v>
      </c>
      <c r="N14" s="15">
        <v>2700</v>
      </c>
      <c r="O14" s="15">
        <v>2460</v>
      </c>
      <c r="P14" s="15">
        <v>8640</v>
      </c>
      <c r="Q14" s="15">
        <v>2040</v>
      </c>
      <c r="R14" s="60">
        <v>2864.7</v>
      </c>
      <c r="S14" s="60">
        <v>2720.08</v>
      </c>
      <c r="T14" s="15">
        <v>7624.78</v>
      </c>
      <c r="U14" s="15">
        <v>16264.779999999999</v>
      </c>
      <c r="V14" s="15">
        <v>36904.78</v>
      </c>
      <c r="W14" s="44"/>
      <c r="X14" s="44"/>
      <c r="Y14" s="44"/>
      <c r="Z14" s="44"/>
      <c r="AA14" s="44"/>
    </row>
    <row r="15" spans="1:27" s="16" customFormat="1" ht="14.25">
      <c r="A15" s="12">
        <v>3</v>
      </c>
      <c r="B15" s="20" t="s">
        <v>6</v>
      </c>
      <c r="C15" s="19" t="s">
        <v>7</v>
      </c>
      <c r="D15" s="15">
        <v>3180</v>
      </c>
      <c r="E15" s="15">
        <v>4620</v>
      </c>
      <c r="F15" s="15">
        <v>3420</v>
      </c>
      <c r="G15" s="15">
        <v>11220</v>
      </c>
      <c r="H15" s="15">
        <v>5280</v>
      </c>
      <c r="I15" s="15">
        <v>3480</v>
      </c>
      <c r="J15" s="15">
        <v>3720</v>
      </c>
      <c r="K15" s="15">
        <v>12480</v>
      </c>
      <c r="L15" s="15">
        <v>23700</v>
      </c>
      <c r="M15" s="15">
        <v>3540</v>
      </c>
      <c r="N15" s="15">
        <v>3900</v>
      </c>
      <c r="O15" s="15">
        <v>2940</v>
      </c>
      <c r="P15" s="15">
        <v>10380</v>
      </c>
      <c r="Q15" s="15">
        <v>4080</v>
      </c>
      <c r="R15" s="60">
        <v>2854.8999999999996</v>
      </c>
      <c r="S15" s="60">
        <v>2710.77</v>
      </c>
      <c r="T15" s="15">
        <v>9645.67</v>
      </c>
      <c r="U15" s="15">
        <v>20025.669999999998</v>
      </c>
      <c r="V15" s="15">
        <v>43725.67</v>
      </c>
      <c r="W15" s="44"/>
      <c r="X15" s="44"/>
      <c r="Y15" s="44"/>
      <c r="Z15" s="44"/>
      <c r="AA15" s="44"/>
    </row>
    <row r="16" spans="1:27" s="16" customFormat="1" ht="14.25">
      <c r="A16" s="17">
        <v>4</v>
      </c>
      <c r="B16" s="20" t="s">
        <v>8</v>
      </c>
      <c r="C16" s="19" t="s">
        <v>9</v>
      </c>
      <c r="D16" s="15">
        <v>2820</v>
      </c>
      <c r="E16" s="15">
        <v>7200</v>
      </c>
      <c r="F16" s="15">
        <v>8280</v>
      </c>
      <c r="G16" s="15">
        <v>18300</v>
      </c>
      <c r="H16" s="15">
        <v>7560</v>
      </c>
      <c r="I16" s="15">
        <v>7200</v>
      </c>
      <c r="J16" s="15">
        <v>7200</v>
      </c>
      <c r="K16" s="15">
        <v>21960</v>
      </c>
      <c r="L16" s="15">
        <v>40260</v>
      </c>
      <c r="M16" s="15">
        <v>7920</v>
      </c>
      <c r="N16" s="15">
        <v>7920</v>
      </c>
      <c r="O16" s="15">
        <v>5400</v>
      </c>
      <c r="P16" s="15">
        <v>21240</v>
      </c>
      <c r="Q16" s="15">
        <v>1920</v>
      </c>
      <c r="R16" s="60">
        <v>7560</v>
      </c>
      <c r="S16" s="60">
        <v>2411.7199999999998</v>
      </c>
      <c r="T16" s="15">
        <v>11891.72</v>
      </c>
      <c r="U16" s="15">
        <v>33131.72</v>
      </c>
      <c r="V16" s="15">
        <v>73391.72</v>
      </c>
      <c r="W16" s="44"/>
      <c r="X16" s="44"/>
      <c r="Y16" s="44"/>
      <c r="Z16" s="44"/>
      <c r="AA16" s="44"/>
    </row>
    <row r="17" spans="1:27" s="44" customFormat="1" ht="14.25">
      <c r="A17" s="65">
        <v>5</v>
      </c>
      <c r="B17" s="66" t="s">
        <v>12</v>
      </c>
      <c r="C17" s="67" t="s">
        <v>13</v>
      </c>
      <c r="D17" s="53">
        <v>1680</v>
      </c>
      <c r="E17" s="53">
        <v>1800</v>
      </c>
      <c r="F17" s="53">
        <v>1140</v>
      </c>
      <c r="G17" s="53">
        <v>4620</v>
      </c>
      <c r="H17" s="53">
        <v>2040</v>
      </c>
      <c r="I17" s="53">
        <v>1560</v>
      </c>
      <c r="J17" s="53">
        <v>1740</v>
      </c>
      <c r="K17" s="53">
        <v>5340</v>
      </c>
      <c r="L17" s="53">
        <v>9960</v>
      </c>
      <c r="M17" s="53">
        <v>1860</v>
      </c>
      <c r="N17" s="15">
        <v>1620</v>
      </c>
      <c r="O17" s="15">
        <v>1740</v>
      </c>
      <c r="P17" s="15">
        <v>5220</v>
      </c>
      <c r="Q17" s="15">
        <v>1560</v>
      </c>
      <c r="R17" s="60">
        <v>5594.3099999999995</v>
      </c>
      <c r="S17" s="60">
        <v>5311.89</v>
      </c>
      <c r="T17" s="53">
        <v>12466.2</v>
      </c>
      <c r="U17" s="53">
        <v>17686.2</v>
      </c>
      <c r="V17" s="53">
        <v>27646.2</v>
      </c>
    </row>
    <row r="18" spans="1:27" s="16" customFormat="1" ht="14.25">
      <c r="A18" s="17">
        <v>6</v>
      </c>
      <c r="B18" s="23" t="s">
        <v>14</v>
      </c>
      <c r="C18" s="19" t="s">
        <v>15</v>
      </c>
      <c r="D18" s="15">
        <v>1620</v>
      </c>
      <c r="E18" s="15">
        <v>1740</v>
      </c>
      <c r="F18" s="15">
        <v>1500</v>
      </c>
      <c r="G18" s="15">
        <v>4860</v>
      </c>
      <c r="H18" s="15">
        <v>840</v>
      </c>
      <c r="I18" s="15">
        <v>1320</v>
      </c>
      <c r="J18" s="15">
        <v>1740</v>
      </c>
      <c r="K18" s="15">
        <v>3900</v>
      </c>
      <c r="L18" s="15">
        <v>8760</v>
      </c>
      <c r="M18" s="53">
        <v>2700</v>
      </c>
      <c r="N18" s="15">
        <v>480</v>
      </c>
      <c r="O18" s="15">
        <v>1020</v>
      </c>
      <c r="P18" s="15">
        <v>4200</v>
      </c>
      <c r="Q18" s="15">
        <v>120</v>
      </c>
      <c r="R18" s="60">
        <v>3264.34</v>
      </c>
      <c r="S18" s="60">
        <v>3099.54</v>
      </c>
      <c r="T18" s="15">
        <v>6483.88</v>
      </c>
      <c r="U18" s="15">
        <v>10683.880000000001</v>
      </c>
      <c r="V18" s="15">
        <v>19443.88</v>
      </c>
      <c r="W18" s="44"/>
      <c r="X18" s="44"/>
      <c r="Y18" s="44"/>
      <c r="Z18" s="44"/>
      <c r="AA18" s="44"/>
    </row>
    <row r="19" spans="1:27" s="16" customFormat="1" ht="14.25">
      <c r="A19" s="12">
        <v>7</v>
      </c>
      <c r="B19" s="23" t="s">
        <v>16</v>
      </c>
      <c r="C19" s="34" t="s">
        <v>17</v>
      </c>
      <c r="D19" s="15">
        <v>2640</v>
      </c>
      <c r="E19" s="15">
        <v>3000</v>
      </c>
      <c r="F19" s="15">
        <v>3180</v>
      </c>
      <c r="G19" s="15">
        <v>8820</v>
      </c>
      <c r="H19" s="15">
        <v>3060</v>
      </c>
      <c r="I19" s="15">
        <v>3240</v>
      </c>
      <c r="J19" s="15">
        <v>3480</v>
      </c>
      <c r="K19" s="15">
        <v>9780</v>
      </c>
      <c r="L19" s="15">
        <v>18600</v>
      </c>
      <c r="M19" s="53">
        <v>3540</v>
      </c>
      <c r="N19" s="15">
        <v>3300</v>
      </c>
      <c r="O19" s="15">
        <v>2580</v>
      </c>
      <c r="P19" s="15">
        <v>9420</v>
      </c>
      <c r="Q19" s="15">
        <v>2580</v>
      </c>
      <c r="R19" s="60">
        <v>3434.42</v>
      </c>
      <c r="S19" s="60">
        <v>3261.03</v>
      </c>
      <c r="T19" s="15">
        <v>9275.4500000000007</v>
      </c>
      <c r="U19" s="15">
        <v>18695.45</v>
      </c>
      <c r="V19" s="15">
        <v>37295.449999999997</v>
      </c>
      <c r="W19" s="44"/>
      <c r="X19" s="44"/>
      <c r="Y19" s="44"/>
      <c r="Z19" s="44"/>
      <c r="AA19" s="44"/>
    </row>
    <row r="20" spans="1:27" s="16" customFormat="1" ht="14.25">
      <c r="A20" s="17">
        <v>8</v>
      </c>
      <c r="B20" s="23" t="s">
        <v>18</v>
      </c>
      <c r="C20" s="19" t="s">
        <v>19</v>
      </c>
      <c r="D20" s="15">
        <v>4920</v>
      </c>
      <c r="E20" s="15">
        <v>7140</v>
      </c>
      <c r="F20" s="15">
        <v>5280</v>
      </c>
      <c r="G20" s="15">
        <v>17340</v>
      </c>
      <c r="H20" s="15">
        <v>7560</v>
      </c>
      <c r="I20" s="15">
        <v>7200</v>
      </c>
      <c r="J20" s="15">
        <v>5760</v>
      </c>
      <c r="K20" s="15">
        <v>20520</v>
      </c>
      <c r="L20" s="15">
        <v>37860</v>
      </c>
      <c r="M20" s="53">
        <v>5400</v>
      </c>
      <c r="N20" s="15">
        <v>4260</v>
      </c>
      <c r="O20" s="15">
        <v>7920</v>
      </c>
      <c r="P20" s="15">
        <v>17580</v>
      </c>
      <c r="Q20" s="15">
        <v>7560</v>
      </c>
      <c r="R20" s="60">
        <v>7560</v>
      </c>
      <c r="S20" s="60">
        <v>4224.66</v>
      </c>
      <c r="T20" s="15">
        <v>19344.66</v>
      </c>
      <c r="U20" s="15">
        <v>36924.660000000003</v>
      </c>
      <c r="V20" s="15">
        <v>74784.66</v>
      </c>
      <c r="W20" s="44"/>
      <c r="X20" s="44"/>
      <c r="Y20" s="44"/>
      <c r="Z20" s="44"/>
      <c r="AA20" s="44"/>
    </row>
    <row r="21" spans="1:27" s="16" customFormat="1" ht="14.25">
      <c r="A21" s="12">
        <v>9</v>
      </c>
      <c r="B21" s="23" t="s">
        <v>20</v>
      </c>
      <c r="C21" s="19" t="s">
        <v>21</v>
      </c>
      <c r="D21" s="15">
        <v>3240</v>
      </c>
      <c r="E21" s="15">
        <v>3480</v>
      </c>
      <c r="F21" s="15">
        <v>5220</v>
      </c>
      <c r="G21" s="15">
        <v>11940</v>
      </c>
      <c r="H21" s="15">
        <v>3180</v>
      </c>
      <c r="I21" s="15">
        <v>3600</v>
      </c>
      <c r="J21" s="15">
        <v>3840</v>
      </c>
      <c r="K21" s="15">
        <v>10620</v>
      </c>
      <c r="L21" s="15">
        <v>22560</v>
      </c>
      <c r="M21" s="53">
        <v>3660</v>
      </c>
      <c r="N21" s="15">
        <v>3840</v>
      </c>
      <c r="O21" s="15">
        <v>2940</v>
      </c>
      <c r="P21" s="15">
        <v>10440</v>
      </c>
      <c r="Q21" s="15">
        <v>1860</v>
      </c>
      <c r="R21" s="60">
        <v>2854.8999999999996</v>
      </c>
      <c r="S21" s="60">
        <v>2710.77</v>
      </c>
      <c r="T21" s="15">
        <v>7425.67</v>
      </c>
      <c r="U21" s="15">
        <v>17865.669999999998</v>
      </c>
      <c r="V21" s="15">
        <v>40425.67</v>
      </c>
      <c r="W21" s="44"/>
      <c r="X21" s="44"/>
      <c r="Y21" s="44"/>
      <c r="Z21" s="44"/>
      <c r="AA21" s="44"/>
    </row>
    <row r="22" spans="1:27" s="16" customFormat="1" ht="28.5">
      <c r="A22" s="17">
        <v>10</v>
      </c>
      <c r="B22" s="23" t="s">
        <v>22</v>
      </c>
      <c r="C22" s="24" t="s">
        <v>23</v>
      </c>
      <c r="D22" s="15">
        <v>3060</v>
      </c>
      <c r="E22" s="15">
        <v>3300</v>
      </c>
      <c r="F22" s="15">
        <v>3300</v>
      </c>
      <c r="G22" s="15">
        <v>9660</v>
      </c>
      <c r="H22" s="15">
        <v>3540</v>
      </c>
      <c r="I22" s="15">
        <v>3300</v>
      </c>
      <c r="J22" s="15">
        <v>3420</v>
      </c>
      <c r="K22" s="15">
        <v>10260</v>
      </c>
      <c r="L22" s="15">
        <v>19920</v>
      </c>
      <c r="M22" s="53">
        <v>3420</v>
      </c>
      <c r="N22" s="15">
        <v>3780</v>
      </c>
      <c r="O22" s="15">
        <v>3300</v>
      </c>
      <c r="P22" s="15">
        <v>10500</v>
      </c>
      <c r="Q22" s="15">
        <v>2520</v>
      </c>
      <c r="R22" s="60">
        <v>3780</v>
      </c>
      <c r="S22" s="60">
        <v>3099.54</v>
      </c>
      <c r="T22" s="15">
        <v>9399.5400000000009</v>
      </c>
      <c r="U22" s="15">
        <v>19899.54</v>
      </c>
      <c r="V22" s="15">
        <v>39819.54</v>
      </c>
      <c r="W22" s="44"/>
      <c r="X22" s="44"/>
      <c r="Y22" s="44"/>
      <c r="Z22" s="44"/>
      <c r="AA22" s="44"/>
    </row>
    <row r="23" spans="1:27" s="16" customFormat="1" ht="14.25">
      <c r="A23" s="12">
        <v>11</v>
      </c>
      <c r="B23" s="21" t="s">
        <v>24</v>
      </c>
      <c r="C23" s="22" t="s">
        <v>25</v>
      </c>
      <c r="D23" s="15">
        <v>1260</v>
      </c>
      <c r="E23" s="15">
        <v>1260</v>
      </c>
      <c r="F23" s="15">
        <v>1200</v>
      </c>
      <c r="G23" s="15">
        <v>3720</v>
      </c>
      <c r="H23" s="15">
        <v>1020</v>
      </c>
      <c r="I23" s="15">
        <v>1380</v>
      </c>
      <c r="J23" s="15">
        <v>1440</v>
      </c>
      <c r="K23" s="15">
        <v>3840</v>
      </c>
      <c r="L23" s="15">
        <v>7560</v>
      </c>
      <c r="M23" s="53">
        <v>1440</v>
      </c>
      <c r="N23" s="15">
        <v>1140</v>
      </c>
      <c r="O23" s="15">
        <v>960</v>
      </c>
      <c r="P23" s="15">
        <v>3540</v>
      </c>
      <c r="Q23" s="15">
        <v>720</v>
      </c>
      <c r="R23" s="60">
        <v>2784.91</v>
      </c>
      <c r="S23" s="60">
        <v>2644.32</v>
      </c>
      <c r="T23" s="15">
        <v>6149.23</v>
      </c>
      <c r="U23" s="15">
        <v>9689.23</v>
      </c>
      <c r="V23" s="15">
        <v>17249.23</v>
      </c>
      <c r="W23" s="44"/>
      <c r="X23" s="44"/>
      <c r="Y23" s="44"/>
      <c r="Z23" s="44"/>
      <c r="AA23" s="44"/>
    </row>
    <row r="24" spans="1:27" s="16" customFormat="1" ht="14.25">
      <c r="A24" s="17">
        <v>12</v>
      </c>
      <c r="B24" s="20" t="s">
        <v>26</v>
      </c>
      <c r="C24" s="19" t="s">
        <v>27</v>
      </c>
      <c r="D24" s="15">
        <v>8100</v>
      </c>
      <c r="E24" s="15">
        <v>8760</v>
      </c>
      <c r="F24" s="15">
        <v>7800</v>
      </c>
      <c r="G24" s="15">
        <v>24660</v>
      </c>
      <c r="H24" s="15">
        <v>6540</v>
      </c>
      <c r="I24" s="15">
        <v>5640</v>
      </c>
      <c r="J24" s="15">
        <v>6240</v>
      </c>
      <c r="K24" s="15">
        <v>18420</v>
      </c>
      <c r="L24" s="15">
        <v>43080</v>
      </c>
      <c r="M24" s="53">
        <v>7380</v>
      </c>
      <c r="N24" s="15">
        <v>7680</v>
      </c>
      <c r="O24" s="15">
        <v>4920</v>
      </c>
      <c r="P24" s="15">
        <v>19980</v>
      </c>
      <c r="Q24" s="15">
        <v>3720</v>
      </c>
      <c r="R24" s="60">
        <v>8509.39</v>
      </c>
      <c r="S24" s="60">
        <v>8079.82</v>
      </c>
      <c r="T24" s="15">
        <v>20309.21</v>
      </c>
      <c r="U24" s="15">
        <v>40289.21</v>
      </c>
      <c r="V24" s="15">
        <v>83369.209999999992</v>
      </c>
      <c r="W24" s="44"/>
      <c r="X24" s="44"/>
      <c r="Y24" s="44"/>
      <c r="Z24" s="44"/>
      <c r="AA24" s="44"/>
    </row>
    <row r="25" spans="1:27" s="16" customFormat="1" ht="14.25">
      <c r="A25" s="12">
        <v>13</v>
      </c>
      <c r="B25" s="20" t="s">
        <v>28</v>
      </c>
      <c r="C25" s="22" t="s">
        <v>29</v>
      </c>
      <c r="D25" s="15">
        <v>1020</v>
      </c>
      <c r="E25" s="15">
        <v>1620</v>
      </c>
      <c r="F25" s="15">
        <v>1560</v>
      </c>
      <c r="G25" s="15">
        <v>4200</v>
      </c>
      <c r="H25" s="15">
        <v>1140</v>
      </c>
      <c r="I25" s="15">
        <v>720</v>
      </c>
      <c r="J25" s="15">
        <v>1140</v>
      </c>
      <c r="K25" s="15">
        <v>3000</v>
      </c>
      <c r="L25" s="15">
        <v>7200</v>
      </c>
      <c r="M25" s="53">
        <v>840</v>
      </c>
      <c r="N25" s="15">
        <v>720</v>
      </c>
      <c r="O25" s="15">
        <v>1740</v>
      </c>
      <c r="P25" s="15">
        <v>3300</v>
      </c>
      <c r="Q25" s="15">
        <v>1440</v>
      </c>
      <c r="R25" s="60">
        <v>2041.6100000000001</v>
      </c>
      <c r="S25" s="60">
        <v>1938.54</v>
      </c>
      <c r="T25" s="15">
        <v>5420.15</v>
      </c>
      <c r="U25" s="15">
        <v>8720.15</v>
      </c>
      <c r="V25" s="15">
        <v>15920.15</v>
      </c>
      <c r="W25" s="44"/>
      <c r="X25" s="44"/>
      <c r="Y25" s="44"/>
      <c r="Z25" s="44"/>
      <c r="AA25" s="44"/>
    </row>
    <row r="26" spans="1:27" s="16" customFormat="1" ht="28.5">
      <c r="A26" s="17">
        <v>14</v>
      </c>
      <c r="B26" s="20" t="s">
        <v>30</v>
      </c>
      <c r="C26" s="19" t="s">
        <v>31</v>
      </c>
      <c r="D26" s="15">
        <v>3180</v>
      </c>
      <c r="E26" s="15">
        <v>2820</v>
      </c>
      <c r="F26" s="15">
        <v>2940</v>
      </c>
      <c r="G26" s="15">
        <v>8940</v>
      </c>
      <c r="H26" s="15">
        <v>3000</v>
      </c>
      <c r="I26" s="15">
        <v>1860</v>
      </c>
      <c r="J26" s="15">
        <v>3120</v>
      </c>
      <c r="K26" s="15">
        <v>7980</v>
      </c>
      <c r="L26" s="15">
        <v>16920</v>
      </c>
      <c r="M26" s="53">
        <v>3480</v>
      </c>
      <c r="N26" s="15">
        <v>4920</v>
      </c>
      <c r="O26" s="15">
        <v>5280</v>
      </c>
      <c r="P26" s="15">
        <v>13680</v>
      </c>
      <c r="Q26" s="15">
        <v>4200</v>
      </c>
      <c r="R26" s="60">
        <v>8935.64</v>
      </c>
      <c r="S26" s="60">
        <v>8484.5400000000009</v>
      </c>
      <c r="T26" s="15">
        <v>21620.18</v>
      </c>
      <c r="U26" s="15">
        <v>35300.18</v>
      </c>
      <c r="V26" s="15">
        <v>52220.18</v>
      </c>
      <c r="W26" s="44"/>
      <c r="X26" s="44"/>
      <c r="Y26" s="44"/>
      <c r="Z26" s="44"/>
      <c r="AA26" s="44"/>
    </row>
    <row r="27" spans="1:27" s="16" customFormat="1" ht="14.25">
      <c r="A27" s="12">
        <v>15</v>
      </c>
      <c r="B27" s="20" t="s">
        <v>32</v>
      </c>
      <c r="C27" s="19" t="s">
        <v>33</v>
      </c>
      <c r="D27" s="15">
        <v>900</v>
      </c>
      <c r="E27" s="15">
        <v>1200</v>
      </c>
      <c r="F27" s="15">
        <v>600</v>
      </c>
      <c r="G27" s="15">
        <v>2700</v>
      </c>
      <c r="H27" s="15">
        <v>600</v>
      </c>
      <c r="I27" s="15">
        <v>1200</v>
      </c>
      <c r="J27" s="15">
        <v>600</v>
      </c>
      <c r="K27" s="15">
        <v>2400</v>
      </c>
      <c r="L27" s="15">
        <v>5100</v>
      </c>
      <c r="M27" s="53">
        <v>600</v>
      </c>
      <c r="N27" s="15">
        <v>1080</v>
      </c>
      <c r="O27" s="15">
        <v>720</v>
      </c>
      <c r="P27" s="15">
        <v>2400</v>
      </c>
      <c r="Q27" s="15">
        <v>600</v>
      </c>
      <c r="R27" s="60">
        <v>2564.44</v>
      </c>
      <c r="S27" s="60">
        <v>2434.98</v>
      </c>
      <c r="T27" s="15">
        <v>5599.42</v>
      </c>
      <c r="U27" s="15">
        <v>7999.42</v>
      </c>
      <c r="V27" s="15">
        <v>13099.42</v>
      </c>
      <c r="W27" s="44"/>
      <c r="X27" s="44"/>
      <c r="Y27" s="44"/>
      <c r="Z27" s="44"/>
      <c r="AA27" s="44"/>
    </row>
    <row r="28" spans="1:27" s="16" customFormat="1" ht="14.25">
      <c r="A28" s="17">
        <v>16</v>
      </c>
      <c r="B28" s="20" t="s">
        <v>34</v>
      </c>
      <c r="C28" s="22" t="s">
        <v>35</v>
      </c>
      <c r="D28" s="15">
        <v>3300</v>
      </c>
      <c r="E28" s="15">
        <v>3480</v>
      </c>
      <c r="F28" s="15">
        <v>3480</v>
      </c>
      <c r="G28" s="15">
        <v>10260</v>
      </c>
      <c r="H28" s="15">
        <v>3660</v>
      </c>
      <c r="I28" s="15">
        <v>6300</v>
      </c>
      <c r="J28" s="15">
        <v>3780</v>
      </c>
      <c r="K28" s="15">
        <v>13740</v>
      </c>
      <c r="L28" s="15">
        <v>24000</v>
      </c>
      <c r="M28" s="53">
        <v>3660</v>
      </c>
      <c r="N28" s="15">
        <v>3060</v>
      </c>
      <c r="O28" s="15">
        <v>6120</v>
      </c>
      <c r="P28" s="15">
        <v>12840</v>
      </c>
      <c r="Q28" s="15">
        <v>2400</v>
      </c>
      <c r="R28" s="60">
        <v>3214.6400000000003</v>
      </c>
      <c r="S28" s="60">
        <v>3052.36</v>
      </c>
      <c r="T28" s="15">
        <v>8667</v>
      </c>
      <c r="U28" s="15">
        <v>21507</v>
      </c>
      <c r="V28" s="15">
        <v>45507</v>
      </c>
      <c r="W28" s="44"/>
      <c r="X28" s="44"/>
      <c r="Y28" s="44"/>
      <c r="Z28" s="44"/>
      <c r="AA28" s="44"/>
    </row>
    <row r="29" spans="1:27" s="16" customFormat="1" ht="18.75" customHeight="1">
      <c r="A29" s="12">
        <v>17</v>
      </c>
      <c r="B29" s="20" t="s">
        <v>36</v>
      </c>
      <c r="C29" s="19" t="s">
        <v>37</v>
      </c>
      <c r="D29" s="15">
        <v>3540</v>
      </c>
      <c r="E29" s="15">
        <v>4080</v>
      </c>
      <c r="F29" s="15">
        <v>3660</v>
      </c>
      <c r="G29" s="15">
        <v>11280</v>
      </c>
      <c r="H29" s="15">
        <v>3840</v>
      </c>
      <c r="I29" s="15">
        <v>3660</v>
      </c>
      <c r="J29" s="15">
        <v>4140</v>
      </c>
      <c r="K29" s="15">
        <v>11640</v>
      </c>
      <c r="L29" s="15">
        <v>22920</v>
      </c>
      <c r="M29" s="53">
        <v>1920</v>
      </c>
      <c r="N29" s="15">
        <v>3360</v>
      </c>
      <c r="O29" s="15">
        <v>3180</v>
      </c>
      <c r="P29" s="15">
        <v>8460</v>
      </c>
      <c r="Q29" s="15">
        <v>1980</v>
      </c>
      <c r="R29" s="60">
        <v>3564.6000000000004</v>
      </c>
      <c r="S29" s="60">
        <v>3384.64</v>
      </c>
      <c r="T29" s="15">
        <v>8929.24</v>
      </c>
      <c r="U29" s="15">
        <v>17389.239999999998</v>
      </c>
      <c r="V29" s="15">
        <v>40309.24</v>
      </c>
      <c r="W29" s="44"/>
      <c r="X29" s="44"/>
      <c r="Y29" s="44"/>
      <c r="Z29" s="44"/>
      <c r="AA29" s="44"/>
    </row>
    <row r="30" spans="1:27" s="44" customFormat="1" ht="14.25">
      <c r="A30" s="52">
        <v>18</v>
      </c>
      <c r="B30" s="68" t="s">
        <v>40</v>
      </c>
      <c r="C30" s="67" t="s">
        <v>41</v>
      </c>
      <c r="D30" s="53">
        <v>1260</v>
      </c>
      <c r="E30" s="53">
        <v>1980</v>
      </c>
      <c r="F30" s="53">
        <v>2340</v>
      </c>
      <c r="G30" s="53">
        <v>5580</v>
      </c>
      <c r="H30" s="53">
        <v>1020</v>
      </c>
      <c r="I30" s="53">
        <v>2640</v>
      </c>
      <c r="J30" s="53">
        <v>2940</v>
      </c>
      <c r="K30" s="53">
        <v>6600</v>
      </c>
      <c r="L30" s="53">
        <v>12180</v>
      </c>
      <c r="M30" s="53">
        <v>1500</v>
      </c>
      <c r="N30" s="15">
        <v>0</v>
      </c>
      <c r="O30" s="15">
        <v>1200</v>
      </c>
      <c r="P30" s="15">
        <v>2700</v>
      </c>
      <c r="Q30" s="15">
        <v>2220</v>
      </c>
      <c r="R30" s="60">
        <v>7560</v>
      </c>
      <c r="S30" s="60">
        <v>2777.23</v>
      </c>
      <c r="T30" s="53">
        <v>12557.23</v>
      </c>
      <c r="U30" s="53">
        <v>15257.23</v>
      </c>
      <c r="V30" s="53">
        <v>27437.23</v>
      </c>
    </row>
    <row r="31" spans="1:27" s="16" customFormat="1" ht="28.5">
      <c r="A31" s="12">
        <v>19</v>
      </c>
      <c r="B31" s="18" t="s">
        <v>42</v>
      </c>
      <c r="C31" s="24" t="s">
        <v>43</v>
      </c>
      <c r="D31" s="15">
        <v>2580</v>
      </c>
      <c r="E31" s="15">
        <v>2700</v>
      </c>
      <c r="F31" s="15">
        <v>2760</v>
      </c>
      <c r="G31" s="15">
        <v>8040</v>
      </c>
      <c r="H31" s="15">
        <v>2760</v>
      </c>
      <c r="I31" s="15">
        <v>2760</v>
      </c>
      <c r="J31" s="15">
        <v>3000</v>
      </c>
      <c r="K31" s="15">
        <v>8520</v>
      </c>
      <c r="L31" s="15">
        <v>16560</v>
      </c>
      <c r="M31" s="53">
        <v>2820</v>
      </c>
      <c r="N31" s="15">
        <v>2040</v>
      </c>
      <c r="O31" s="15">
        <v>1800</v>
      </c>
      <c r="P31" s="15">
        <v>6660</v>
      </c>
      <c r="Q31" s="15">
        <v>1500</v>
      </c>
      <c r="R31" s="60">
        <v>2130.5</v>
      </c>
      <c r="S31" s="60">
        <v>2022.94</v>
      </c>
      <c r="T31" s="15">
        <v>5653.4400000000005</v>
      </c>
      <c r="U31" s="15">
        <v>12313.44</v>
      </c>
      <c r="V31" s="15">
        <v>28873.440000000002</v>
      </c>
      <c r="W31" s="44"/>
      <c r="X31" s="44"/>
      <c r="Y31" s="44"/>
      <c r="Z31" s="44"/>
      <c r="AA31" s="44"/>
    </row>
    <row r="32" spans="1:27" s="16" customFormat="1" ht="14.25">
      <c r="A32" s="17">
        <v>20</v>
      </c>
      <c r="B32" s="20" t="s">
        <v>44</v>
      </c>
      <c r="C32" s="19" t="s">
        <v>59</v>
      </c>
      <c r="D32" s="15">
        <v>360</v>
      </c>
      <c r="E32" s="15">
        <v>120</v>
      </c>
      <c r="F32" s="15">
        <v>420</v>
      </c>
      <c r="G32" s="15">
        <v>900</v>
      </c>
      <c r="H32" s="15">
        <v>660</v>
      </c>
      <c r="I32" s="15">
        <v>780</v>
      </c>
      <c r="J32" s="15">
        <v>360</v>
      </c>
      <c r="K32" s="15">
        <v>1800</v>
      </c>
      <c r="L32" s="15">
        <v>2700</v>
      </c>
      <c r="M32" s="53">
        <v>600</v>
      </c>
      <c r="N32" s="15">
        <v>300</v>
      </c>
      <c r="O32" s="15">
        <v>780</v>
      </c>
      <c r="P32" s="15">
        <v>1680</v>
      </c>
      <c r="Q32" s="15">
        <v>180</v>
      </c>
      <c r="R32" s="60">
        <v>2854.8999999999996</v>
      </c>
      <c r="S32" s="60">
        <v>2710.77</v>
      </c>
      <c r="T32" s="15">
        <v>5745.67</v>
      </c>
      <c r="U32" s="15">
        <v>7425.67</v>
      </c>
      <c r="V32" s="15">
        <v>10125.67</v>
      </c>
      <c r="W32" s="44"/>
      <c r="X32" s="44"/>
      <c r="Y32" s="44"/>
      <c r="Z32" s="44"/>
      <c r="AA32" s="44"/>
    </row>
    <row r="33" spans="1:27" s="16" customFormat="1" ht="14.25">
      <c r="A33" s="12">
        <v>21</v>
      </c>
      <c r="B33" s="20" t="s">
        <v>45</v>
      </c>
      <c r="C33" s="19" t="s">
        <v>46</v>
      </c>
      <c r="D33" s="15">
        <v>2520</v>
      </c>
      <c r="E33" s="15">
        <v>1980</v>
      </c>
      <c r="F33" s="15">
        <v>2100</v>
      </c>
      <c r="G33" s="15">
        <v>6600</v>
      </c>
      <c r="H33" s="15">
        <v>2400</v>
      </c>
      <c r="I33" s="15">
        <v>2280</v>
      </c>
      <c r="J33" s="15">
        <v>1620</v>
      </c>
      <c r="K33" s="15">
        <v>6300</v>
      </c>
      <c r="L33" s="15">
        <v>12900</v>
      </c>
      <c r="M33" s="53">
        <v>1080</v>
      </c>
      <c r="N33" s="15">
        <v>1200</v>
      </c>
      <c r="O33" s="15">
        <v>1560</v>
      </c>
      <c r="P33" s="15">
        <v>3840</v>
      </c>
      <c r="Q33" s="15">
        <v>780</v>
      </c>
      <c r="R33" s="60">
        <v>2634.4300000000003</v>
      </c>
      <c r="S33" s="60">
        <v>2501.4299999999998</v>
      </c>
      <c r="T33" s="15">
        <v>5915.8600000000006</v>
      </c>
      <c r="U33" s="15">
        <v>9755.86</v>
      </c>
      <c r="V33" s="15">
        <v>22655.86</v>
      </c>
      <c r="W33" s="44"/>
      <c r="X33" s="44"/>
      <c r="Y33" s="44"/>
      <c r="Z33" s="44"/>
      <c r="AA33" s="44"/>
    </row>
    <row r="34" spans="1:27" s="16" customFormat="1" ht="14.25">
      <c r="A34" s="17">
        <v>22</v>
      </c>
      <c r="B34" s="20" t="s">
        <v>47</v>
      </c>
      <c r="C34" s="19" t="s">
        <v>48</v>
      </c>
      <c r="D34" s="15">
        <v>1800</v>
      </c>
      <c r="E34" s="15">
        <v>1440</v>
      </c>
      <c r="F34" s="15">
        <v>1800</v>
      </c>
      <c r="G34" s="15">
        <v>5040</v>
      </c>
      <c r="H34" s="15">
        <v>1560</v>
      </c>
      <c r="I34" s="15">
        <v>660</v>
      </c>
      <c r="J34" s="15">
        <v>2460</v>
      </c>
      <c r="K34" s="15">
        <v>4680</v>
      </c>
      <c r="L34" s="15">
        <v>9720</v>
      </c>
      <c r="M34" s="53">
        <v>840</v>
      </c>
      <c r="N34" s="15">
        <v>2340</v>
      </c>
      <c r="O34" s="15">
        <v>1800</v>
      </c>
      <c r="P34" s="15">
        <v>4980</v>
      </c>
      <c r="Q34" s="15">
        <v>600</v>
      </c>
      <c r="R34" s="60">
        <v>2754.8100000000004</v>
      </c>
      <c r="S34" s="60">
        <v>2615.7399999999998</v>
      </c>
      <c r="T34" s="15">
        <v>5970.55</v>
      </c>
      <c r="U34" s="15">
        <v>10950.55</v>
      </c>
      <c r="V34" s="15">
        <v>20670.55</v>
      </c>
      <c r="W34" s="44"/>
      <c r="X34" s="44"/>
      <c r="Y34" s="44"/>
      <c r="Z34" s="44"/>
      <c r="AA34" s="44"/>
    </row>
    <row r="35" spans="1:27" s="16" customFormat="1" ht="28.5">
      <c r="A35" s="12">
        <v>23</v>
      </c>
      <c r="B35" s="20" t="s">
        <v>49</v>
      </c>
      <c r="C35" s="19" t="s">
        <v>50</v>
      </c>
      <c r="D35" s="15">
        <v>1920</v>
      </c>
      <c r="E35" s="15">
        <v>1320</v>
      </c>
      <c r="F35" s="15">
        <v>1140</v>
      </c>
      <c r="G35" s="15">
        <v>4380</v>
      </c>
      <c r="H35" s="15">
        <v>2160</v>
      </c>
      <c r="I35" s="15">
        <v>1740</v>
      </c>
      <c r="J35" s="15">
        <v>1740</v>
      </c>
      <c r="K35" s="15">
        <v>5640</v>
      </c>
      <c r="L35" s="15">
        <v>10020</v>
      </c>
      <c r="M35" s="53">
        <v>1980</v>
      </c>
      <c r="N35" s="15">
        <v>1800</v>
      </c>
      <c r="O35" s="15">
        <v>1560</v>
      </c>
      <c r="P35" s="15">
        <v>5340</v>
      </c>
      <c r="Q35" s="15">
        <v>1980</v>
      </c>
      <c r="R35" s="60">
        <v>3146.05</v>
      </c>
      <c r="S35" s="60">
        <v>2987.23</v>
      </c>
      <c r="T35" s="15">
        <v>8113.2800000000007</v>
      </c>
      <c r="U35" s="15">
        <v>13453.28</v>
      </c>
      <c r="V35" s="15">
        <v>23473.279999999999</v>
      </c>
      <c r="W35" s="44"/>
      <c r="X35" s="44"/>
      <c r="Y35" s="44"/>
      <c r="Z35" s="44"/>
      <c r="AA35" s="44"/>
    </row>
    <row r="36" spans="1:27" s="44" customFormat="1" ht="16.5">
      <c r="A36" s="17">
        <v>24</v>
      </c>
      <c r="B36" s="47" t="s">
        <v>86</v>
      </c>
      <c r="C36" s="48" t="s">
        <v>75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15">
        <v>120</v>
      </c>
      <c r="O36" s="15">
        <v>0</v>
      </c>
      <c r="P36" s="15">
        <v>120</v>
      </c>
      <c r="Q36" s="15">
        <v>0</v>
      </c>
      <c r="R36" s="60">
        <v>2784.91</v>
      </c>
      <c r="S36" s="60">
        <v>2644.32</v>
      </c>
      <c r="T36" s="15">
        <v>5429.23</v>
      </c>
      <c r="U36" s="15">
        <v>5549.23</v>
      </c>
      <c r="V36" s="15">
        <v>5549.23</v>
      </c>
    </row>
    <row r="37" spans="1:27" ht="60">
      <c r="A37" s="25"/>
      <c r="B37" s="76"/>
      <c r="C37" s="75" t="s">
        <v>60</v>
      </c>
      <c r="D37" s="2">
        <f t="shared" ref="D37:Q37" si="0">SUM(D13:D36)</f>
        <v>61200</v>
      </c>
      <c r="E37" s="2">
        <f t="shared" si="0"/>
        <v>73140</v>
      </c>
      <c r="F37" s="2">
        <f t="shared" si="0"/>
        <v>69840</v>
      </c>
      <c r="G37" s="2">
        <f t="shared" si="0"/>
        <v>204180</v>
      </c>
      <c r="H37" s="2">
        <f t="shared" si="0"/>
        <v>71340</v>
      </c>
      <c r="I37" s="2">
        <f t="shared" si="0"/>
        <v>69360</v>
      </c>
      <c r="J37" s="2">
        <f t="shared" si="0"/>
        <v>71820</v>
      </c>
      <c r="K37" s="2">
        <f t="shared" si="0"/>
        <v>212520</v>
      </c>
      <c r="L37" s="2">
        <f t="shared" si="0"/>
        <v>416700</v>
      </c>
      <c r="M37" s="2">
        <f t="shared" si="0"/>
        <v>67140</v>
      </c>
      <c r="N37" s="2">
        <f t="shared" si="0"/>
        <v>64740</v>
      </c>
      <c r="O37" s="2">
        <f t="shared" si="0"/>
        <v>64560</v>
      </c>
      <c r="P37" s="2">
        <f t="shared" si="0"/>
        <v>196440</v>
      </c>
      <c r="Q37" s="2">
        <f t="shared" si="0"/>
        <v>51000</v>
      </c>
      <c r="R37" s="57">
        <f>SUM(R13:R36)</f>
        <v>97825.430000000008</v>
      </c>
      <c r="S37" s="57">
        <f>SUM(S13:S36)</f>
        <v>80275.820000000007</v>
      </c>
      <c r="T37" s="2">
        <f>SUM(T13:T36)</f>
        <v>229101.25</v>
      </c>
      <c r="U37" s="2">
        <f>SUM(U13:U36)</f>
        <v>425541.24999999994</v>
      </c>
      <c r="V37" s="2">
        <f>SUM(V13:V36)</f>
        <v>842241.25</v>
      </c>
    </row>
    <row r="38" spans="1:27" s="51" customFormat="1" ht="14.25">
      <c r="A38" s="39"/>
      <c r="B38" s="49" t="s">
        <v>10</v>
      </c>
      <c r="C38" s="50" t="s">
        <v>11</v>
      </c>
      <c r="D38" s="38">
        <v>0</v>
      </c>
      <c r="E38" s="38">
        <v>0</v>
      </c>
      <c r="F38" s="38">
        <v>0</v>
      </c>
      <c r="G38" s="38">
        <v>0</v>
      </c>
      <c r="H38" s="38">
        <v>180</v>
      </c>
      <c r="I38" s="38">
        <v>0</v>
      </c>
      <c r="J38" s="38">
        <v>0</v>
      </c>
      <c r="K38" s="38">
        <v>180</v>
      </c>
      <c r="L38" s="38">
        <v>180</v>
      </c>
      <c r="M38" s="38">
        <v>0</v>
      </c>
      <c r="N38" s="58">
        <v>0</v>
      </c>
      <c r="O38" s="58">
        <v>0</v>
      </c>
      <c r="P38" s="38">
        <f>M38+N38+O38</f>
        <v>0</v>
      </c>
      <c r="Q38" s="58">
        <v>0</v>
      </c>
      <c r="R38" s="58">
        <v>0</v>
      </c>
      <c r="S38" s="58">
        <v>0</v>
      </c>
      <c r="T38" s="38">
        <f t="shared" ref="T38" si="1">Q38+R38+S38</f>
        <v>0</v>
      </c>
      <c r="U38" s="38">
        <f t="shared" ref="U38" si="2">P38+T38</f>
        <v>0</v>
      </c>
      <c r="V38" s="38">
        <f t="shared" ref="V38" si="3">L38+U38</f>
        <v>180</v>
      </c>
      <c r="W38" s="44"/>
      <c r="X38" s="44"/>
      <c r="Y38" s="44"/>
      <c r="Z38" s="44"/>
      <c r="AA38" s="44"/>
    </row>
    <row r="39" spans="1:27" s="51" customFormat="1" ht="28.5">
      <c r="A39" s="39"/>
      <c r="B39" s="36" t="s">
        <v>38</v>
      </c>
      <c r="C39" s="40" t="s">
        <v>39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>
        <v>0</v>
      </c>
      <c r="U39" s="58">
        <v>0</v>
      </c>
      <c r="V39" s="58">
        <v>0</v>
      </c>
      <c r="W39" s="44"/>
      <c r="X39" s="44"/>
      <c r="Y39" s="44"/>
      <c r="Z39" s="44"/>
      <c r="AA39" s="44"/>
    </row>
    <row r="40" spans="1:27" s="51" customFormat="1" ht="14.25">
      <c r="A40" s="35"/>
      <c r="B40" s="45" t="s">
        <v>51</v>
      </c>
      <c r="C40" s="46" t="s">
        <v>52</v>
      </c>
      <c r="D40" s="38">
        <v>240</v>
      </c>
      <c r="E40" s="38">
        <v>420</v>
      </c>
      <c r="F40" s="38">
        <v>540</v>
      </c>
      <c r="G40" s="38">
        <v>1200</v>
      </c>
      <c r="H40" s="38">
        <v>300</v>
      </c>
      <c r="I40" s="38">
        <v>0</v>
      </c>
      <c r="J40" s="38">
        <v>0</v>
      </c>
      <c r="K40" s="38">
        <v>300</v>
      </c>
      <c r="L40" s="38">
        <v>1500</v>
      </c>
      <c r="M40" s="3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8">
        <v>0</v>
      </c>
      <c r="U40" s="58">
        <v>0</v>
      </c>
      <c r="V40" s="58">
        <v>0</v>
      </c>
      <c r="W40" s="44"/>
      <c r="X40" s="44"/>
      <c r="Y40" s="44"/>
      <c r="Z40" s="44"/>
      <c r="AA40" s="44"/>
    </row>
    <row r="41" spans="1:27" s="51" customFormat="1" ht="18.75" customHeight="1">
      <c r="A41" s="39"/>
      <c r="B41" s="36" t="s">
        <v>53</v>
      </c>
      <c r="C41" s="40" t="s">
        <v>54</v>
      </c>
      <c r="D41" s="38">
        <v>720</v>
      </c>
      <c r="E41" s="38">
        <v>2220</v>
      </c>
      <c r="F41" s="38">
        <v>1320</v>
      </c>
      <c r="G41" s="38">
        <v>4260</v>
      </c>
      <c r="H41" s="38">
        <v>0</v>
      </c>
      <c r="I41" s="38">
        <v>0</v>
      </c>
      <c r="J41" s="38">
        <v>0</v>
      </c>
      <c r="K41" s="38">
        <v>0</v>
      </c>
      <c r="L41" s="38">
        <v>4260</v>
      </c>
      <c r="M41" s="38">
        <v>0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  <c r="S41" s="58">
        <v>0</v>
      </c>
      <c r="T41" s="58">
        <v>0</v>
      </c>
      <c r="U41" s="58">
        <v>0</v>
      </c>
      <c r="V41" s="58">
        <v>0</v>
      </c>
      <c r="W41" s="44"/>
      <c r="X41" s="44"/>
      <c r="Y41" s="44"/>
      <c r="Z41" s="44"/>
      <c r="AA41" s="44"/>
    </row>
    <row r="42" spans="1:27" s="51" customFormat="1" ht="14.25">
      <c r="A42" s="35"/>
      <c r="B42" s="36" t="s">
        <v>55</v>
      </c>
      <c r="C42" s="37" t="s">
        <v>56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0</v>
      </c>
      <c r="U42" s="58">
        <v>0</v>
      </c>
      <c r="V42" s="58">
        <v>0</v>
      </c>
      <c r="W42" s="44"/>
      <c r="X42" s="44"/>
      <c r="Y42" s="44"/>
      <c r="Z42" s="44"/>
      <c r="AA42" s="44"/>
    </row>
    <row r="43" spans="1:27" ht="60">
      <c r="A43" s="25"/>
      <c r="B43" s="26"/>
      <c r="C43" s="11" t="s">
        <v>60</v>
      </c>
      <c r="D43" s="2">
        <f>SUM(D37:D42)</f>
        <v>62160</v>
      </c>
      <c r="E43" s="2">
        <f t="shared" ref="E43:V43" si="4">SUM(E37:E42)</f>
        <v>75780</v>
      </c>
      <c r="F43" s="2">
        <f t="shared" si="4"/>
        <v>71700</v>
      </c>
      <c r="G43" s="2">
        <f t="shared" si="4"/>
        <v>209640</v>
      </c>
      <c r="H43" s="2">
        <f t="shared" si="4"/>
        <v>71820</v>
      </c>
      <c r="I43" s="2">
        <f t="shared" si="4"/>
        <v>69360</v>
      </c>
      <c r="J43" s="2">
        <f t="shared" si="4"/>
        <v>71820</v>
      </c>
      <c r="K43" s="2">
        <f t="shared" si="4"/>
        <v>213000</v>
      </c>
      <c r="L43" s="2">
        <f t="shared" si="4"/>
        <v>422640</v>
      </c>
      <c r="M43" s="2">
        <f t="shared" si="4"/>
        <v>67140</v>
      </c>
      <c r="N43" s="2">
        <f t="shared" si="4"/>
        <v>64740</v>
      </c>
      <c r="O43" s="2">
        <f t="shared" si="4"/>
        <v>64560</v>
      </c>
      <c r="P43" s="2">
        <f t="shared" si="4"/>
        <v>196440</v>
      </c>
      <c r="Q43" s="2">
        <f t="shared" si="4"/>
        <v>51000</v>
      </c>
      <c r="R43" s="2">
        <f t="shared" si="4"/>
        <v>97825.430000000008</v>
      </c>
      <c r="S43" s="2">
        <f t="shared" si="4"/>
        <v>80275.820000000007</v>
      </c>
      <c r="T43" s="2">
        <f t="shared" si="4"/>
        <v>229101.25</v>
      </c>
      <c r="U43" s="2">
        <f t="shared" si="4"/>
        <v>425541.24999999994</v>
      </c>
      <c r="V43" s="2">
        <f t="shared" si="4"/>
        <v>842421.25</v>
      </c>
    </row>
    <row r="44" spans="1:27" s="30" customFormat="1" ht="15.75">
      <c r="A44" s="27"/>
      <c r="B44" s="28"/>
      <c r="C44" s="28"/>
      <c r="D44" s="29"/>
      <c r="E44" s="29"/>
      <c r="F44" s="29"/>
      <c r="G44" s="29"/>
      <c r="K44" s="29"/>
      <c r="L44" s="29"/>
      <c r="R44" s="61"/>
      <c r="S44" s="61"/>
      <c r="U44" s="29"/>
      <c r="V44" s="29"/>
      <c r="W44" s="79"/>
      <c r="X44" s="79"/>
      <c r="Y44" s="79"/>
      <c r="Z44" s="79"/>
      <c r="AA44" s="79"/>
    </row>
    <row r="45" spans="1:27" s="30" customFormat="1" ht="15.75">
      <c r="A45" s="27"/>
      <c r="B45" s="28"/>
      <c r="C45" s="28"/>
      <c r="D45" s="29"/>
      <c r="E45" s="29"/>
      <c r="F45" s="29"/>
      <c r="G45" s="29"/>
      <c r="H45" s="41"/>
      <c r="K45" s="29"/>
      <c r="L45" s="29"/>
      <c r="R45" s="61"/>
      <c r="S45" s="61"/>
      <c r="U45" s="29"/>
      <c r="V45" s="29"/>
      <c r="W45" s="79"/>
      <c r="X45" s="79"/>
      <c r="Y45" s="79"/>
      <c r="Z45" s="79"/>
      <c r="AA45" s="79"/>
    </row>
    <row r="46" spans="1:27" s="30" customFormat="1" ht="15.75">
      <c r="A46" s="1"/>
      <c r="B46" s="4"/>
      <c r="C46" s="1"/>
      <c r="D46" s="1"/>
      <c r="E46" s="1"/>
      <c r="F46" s="1"/>
      <c r="G46" s="1"/>
      <c r="H46" s="1"/>
      <c r="I46" s="31"/>
      <c r="J46" s="31"/>
      <c r="K46" s="1"/>
      <c r="L46" s="1"/>
      <c r="M46" s="31"/>
      <c r="N46" s="31"/>
      <c r="O46" s="31"/>
      <c r="P46" s="31"/>
      <c r="Q46" s="31"/>
      <c r="R46" s="59"/>
      <c r="S46" s="59"/>
      <c r="T46" s="31"/>
      <c r="U46" s="1"/>
      <c r="V46" s="1"/>
      <c r="W46" s="77"/>
      <c r="X46" s="77"/>
      <c r="Y46" s="77"/>
      <c r="Z46" s="77"/>
      <c r="AA46" s="77"/>
    </row>
    <row r="47" spans="1:27">
      <c r="C47" s="1"/>
    </row>
    <row r="48" spans="1:27">
      <c r="C48" s="1"/>
      <c r="I48" s="31"/>
      <c r="J48" s="31"/>
      <c r="M48" s="31"/>
      <c r="N48" s="31"/>
      <c r="O48" s="31"/>
      <c r="P48" s="31"/>
      <c r="Q48" s="31"/>
      <c r="T48" s="31"/>
    </row>
    <row r="49" spans="1:27">
      <c r="C49" s="1"/>
    </row>
    <row r="50" spans="1:27">
      <c r="B50" s="1"/>
      <c r="C50" s="1"/>
    </row>
    <row r="51" spans="1:27">
      <c r="B51" s="1"/>
      <c r="C51" s="1"/>
    </row>
    <row r="52" spans="1:27">
      <c r="A52" s="32"/>
      <c r="B52" s="32"/>
      <c r="C52" s="32"/>
      <c r="D52" s="32"/>
      <c r="E52" s="32"/>
      <c r="F52" s="32"/>
      <c r="G52" s="32"/>
      <c r="H52" s="32"/>
      <c r="K52" s="32"/>
      <c r="L52" s="32"/>
      <c r="U52" s="32"/>
      <c r="V52" s="32"/>
    </row>
    <row r="53" spans="1:27" s="32" customFormat="1">
      <c r="R53" s="62"/>
      <c r="S53" s="62"/>
      <c r="W53" s="80"/>
      <c r="X53" s="80"/>
      <c r="Y53" s="80"/>
      <c r="Z53" s="80"/>
      <c r="AA53" s="80"/>
    </row>
    <row r="54" spans="1:27" s="32" customFormat="1">
      <c r="R54" s="62"/>
      <c r="S54" s="62"/>
      <c r="W54" s="80"/>
      <c r="X54" s="80"/>
      <c r="Y54" s="80"/>
      <c r="Z54" s="80"/>
      <c r="AA54" s="80"/>
    </row>
    <row r="55" spans="1:27" s="33" customFormat="1" ht="15">
      <c r="A55" s="1"/>
      <c r="B55" s="1"/>
      <c r="C55" s="1"/>
      <c r="D55" s="1"/>
      <c r="E55" s="1"/>
      <c r="F55" s="1"/>
      <c r="G55" s="1"/>
      <c r="K55" s="1"/>
      <c r="L55" s="1"/>
      <c r="R55" s="63"/>
      <c r="S55" s="63"/>
      <c r="U55" s="1"/>
      <c r="V55" s="1"/>
      <c r="W55" s="81"/>
      <c r="X55" s="81"/>
      <c r="Y55" s="81"/>
      <c r="Z55" s="81"/>
      <c r="AA55" s="81"/>
    </row>
    <row r="56" spans="1:27" s="32" customFormat="1">
      <c r="A56" s="1"/>
      <c r="B56" s="1"/>
      <c r="C56" s="1"/>
      <c r="D56" s="1"/>
      <c r="E56" s="1"/>
      <c r="F56" s="1"/>
      <c r="G56" s="1"/>
      <c r="K56" s="1"/>
      <c r="L56" s="1"/>
      <c r="R56" s="62"/>
      <c r="S56" s="62"/>
      <c r="U56" s="1"/>
      <c r="V56" s="1"/>
      <c r="W56" s="80"/>
      <c r="X56" s="80"/>
      <c r="Y56" s="80"/>
      <c r="Z56" s="80"/>
      <c r="AA56" s="80"/>
    </row>
    <row r="57" spans="1:27" s="10" customFormat="1">
      <c r="A57" s="1"/>
      <c r="B57" s="1"/>
      <c r="C57" s="1"/>
      <c r="D57" s="1"/>
      <c r="E57" s="1"/>
      <c r="F57" s="1"/>
      <c r="G57" s="1"/>
      <c r="K57" s="1"/>
      <c r="L57" s="1"/>
      <c r="R57" s="62"/>
      <c r="S57" s="62"/>
      <c r="U57" s="1"/>
      <c r="V57" s="1"/>
      <c r="W57" s="82"/>
      <c r="X57" s="82"/>
      <c r="Y57" s="82"/>
      <c r="Z57" s="82"/>
      <c r="AA57" s="82"/>
    </row>
    <row r="58" spans="1:27" s="6" customFormat="1">
      <c r="A58" s="1"/>
      <c r="B58" s="1"/>
      <c r="C58" s="1"/>
      <c r="D58" s="1"/>
      <c r="E58" s="1"/>
      <c r="F58" s="1"/>
      <c r="G58" s="1"/>
      <c r="K58" s="1"/>
      <c r="L58" s="1"/>
      <c r="R58" s="64"/>
      <c r="S58" s="64"/>
      <c r="U58" s="1"/>
      <c r="V58" s="1"/>
      <c r="W58" s="83"/>
      <c r="X58" s="83"/>
      <c r="Y58" s="83"/>
      <c r="Z58" s="83"/>
      <c r="AA58" s="83"/>
    </row>
    <row r="59" spans="1:27">
      <c r="B59" s="1"/>
      <c r="C59" s="1"/>
    </row>
    <row r="60" spans="1:27">
      <c r="H60" s="31"/>
    </row>
    <row r="62" spans="1:27" ht="15">
      <c r="C62" s="73"/>
    </row>
  </sheetData>
  <pageMargins left="0.7" right="0.7" top="0.75" bottom="0.75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TOTAL ECOMF</vt:lpstr>
      <vt:lpstr>'TOTAL ECOMF'!Print_Area</vt:lpstr>
      <vt:lpstr>'TOTAL ECOMF'!Print_Titles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2021-12-13T13:53:03Z</cp:lastPrinted>
  <dcterms:created xsi:type="dcterms:W3CDTF">2019-09-26T10:40:28Z</dcterms:created>
  <dcterms:modified xsi:type="dcterms:W3CDTF">2021-12-13T13:53:30Z</dcterms:modified>
</cp:coreProperties>
</file>